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ateofdelaware.sharepoint.com/teams/DHSSDSAMHOpioidResponseTeam/Shared Documents/SOR 4.0 TAP Y3/Document Edits/"/>
    </mc:Choice>
  </mc:AlternateContent>
  <xr:revisionPtr revIDLastSave="67" documentId="13_ncr:1_{E485F3D4-F81F-44F2-AAFF-29373868C955}" xr6:coauthVersionLast="47" xr6:coauthVersionMax="47" xr10:uidLastSave="{594F4BA6-333C-4F18-9A3C-AAE91A2FABA2}"/>
  <bookViews>
    <workbookView xWindow="-108" yWindow="-108" windowWidth="23256" windowHeight="12456" activeTab="1" xr2:uid="{00000000-000D-0000-FFFF-FFFF00000000}"/>
  </bookViews>
  <sheets>
    <sheet name="Guide" sheetId="5" r:id="rId1"/>
    <sheet name="Budget Worksheet " sheetId="1" r:id="rId2"/>
  </sheets>
  <definedNames>
    <definedName name="Fringe">'Budget Worksheet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dypj3+pzQtQYs1LXtPkHYg0IlXtEi66Iu3Kz1wnwDYg="/>
    </ext>
  </extLst>
</workbook>
</file>

<file path=xl/calcChain.xml><?xml version="1.0" encoding="utf-8"?>
<calcChain xmlns="http://schemas.openxmlformats.org/spreadsheetml/2006/main">
  <c r="G13" i="1" l="1"/>
  <c r="G14" i="1"/>
  <c r="G15" i="1"/>
  <c r="G16" i="1"/>
  <c r="G17" i="1"/>
  <c r="G18" i="1"/>
  <c r="G19" i="1"/>
  <c r="G20" i="1"/>
  <c r="G21" i="1"/>
  <c r="G22" i="1"/>
  <c r="G23" i="1"/>
  <c r="G24" i="1"/>
  <c r="G25" i="1"/>
  <c r="G12" i="1"/>
  <c r="G6" i="1"/>
  <c r="F44" i="1"/>
  <c r="F32" i="1"/>
  <c r="F33" i="1"/>
  <c r="F34" i="1"/>
  <c r="F35" i="1"/>
  <c r="F36" i="1"/>
  <c r="F37" i="1"/>
  <c r="F38" i="1"/>
  <c r="F39" i="1"/>
  <c r="F40" i="1"/>
  <c r="F41" i="1"/>
  <c r="F42" i="1"/>
  <c r="F43" i="1"/>
  <c r="F31" i="1"/>
  <c r="C32" i="1"/>
  <c r="C33" i="1"/>
  <c r="C34" i="1"/>
  <c r="C35" i="1"/>
  <c r="C36" i="1"/>
  <c r="C37" i="1"/>
  <c r="C38" i="1"/>
  <c r="C39" i="1"/>
  <c r="C40" i="1"/>
  <c r="C41" i="1"/>
  <c r="C42" i="1"/>
  <c r="C43" i="1"/>
  <c r="C44" i="1"/>
  <c r="C31" i="1"/>
  <c r="B32" i="1"/>
  <c r="B33" i="1"/>
  <c r="B34" i="1"/>
  <c r="B35" i="1"/>
  <c r="B36" i="1"/>
  <c r="B37" i="1"/>
  <c r="B38" i="1"/>
  <c r="B39" i="1"/>
  <c r="B40" i="1"/>
  <c r="B41" i="1"/>
  <c r="B42" i="1"/>
  <c r="B43" i="1"/>
  <c r="B44" i="1"/>
  <c r="B31" i="1"/>
  <c r="G27" i="1" l="1"/>
  <c r="H12" i="1"/>
  <c r="H14" i="1"/>
  <c r="H20" i="1"/>
  <c r="H19" i="1"/>
  <c r="H23" i="1"/>
  <c r="H18" i="1"/>
  <c r="H22" i="1"/>
  <c r="H17" i="1"/>
  <c r="H21" i="1"/>
  <c r="H16" i="1"/>
  <c r="H13" i="1"/>
  <c r="H15" i="1"/>
  <c r="H24" i="1"/>
  <c r="H25" i="1"/>
  <c r="I100" i="1"/>
  <c r="I110" i="1"/>
  <c r="G70" i="1"/>
  <c r="H27" i="1" l="1"/>
  <c r="I88" i="1"/>
  <c r="H46" i="1"/>
  <c r="G46" i="1"/>
  <c r="I112" i="1" l="1"/>
  <c r="G129" i="1" s="1"/>
  <c r="I17" i="1"/>
  <c r="I25" i="1"/>
  <c r="I12" i="1"/>
  <c r="H112" i="1"/>
  <c r="G112" i="1"/>
  <c r="H106" i="1"/>
  <c r="G106" i="1"/>
  <c r="I104" i="1"/>
  <c r="I103" i="1"/>
  <c r="I102" i="1"/>
  <c r="I101" i="1"/>
  <c r="H96" i="1"/>
  <c r="G96" i="1"/>
  <c r="I94" i="1"/>
  <c r="I93" i="1"/>
  <c r="I92" i="1"/>
  <c r="I91" i="1"/>
  <c r="I90" i="1"/>
  <c r="I89" i="1"/>
  <c r="I87" i="1"/>
  <c r="H83" i="1"/>
  <c r="G83" i="1"/>
  <c r="I81" i="1"/>
  <c r="I80" i="1"/>
  <c r="I79" i="1"/>
  <c r="I78" i="1"/>
  <c r="I77" i="1"/>
  <c r="I76" i="1"/>
  <c r="I75" i="1"/>
  <c r="I74" i="1"/>
  <c r="H70" i="1"/>
  <c r="I68" i="1"/>
  <c r="I67" i="1"/>
  <c r="I66" i="1"/>
  <c r="I65" i="1"/>
  <c r="I64" i="1"/>
  <c r="I63" i="1"/>
  <c r="I62" i="1"/>
  <c r="I61" i="1"/>
  <c r="H57" i="1"/>
  <c r="G57" i="1"/>
  <c r="I55" i="1"/>
  <c r="I54" i="1"/>
  <c r="I53" i="1"/>
  <c r="I52" i="1"/>
  <c r="I51" i="1"/>
  <c r="I50" i="1"/>
  <c r="I44" i="1"/>
  <c r="I43" i="1"/>
  <c r="I42" i="1"/>
  <c r="I41" i="1"/>
  <c r="I40" i="1"/>
  <c r="I39" i="1"/>
  <c r="I38" i="1"/>
  <c r="I37" i="1"/>
  <c r="I36" i="1"/>
  <c r="I35" i="1"/>
  <c r="I34" i="1"/>
  <c r="I33" i="1"/>
  <c r="I32" i="1"/>
  <c r="I31" i="1"/>
  <c r="I96" i="1" l="1"/>
  <c r="G126" i="1" s="1"/>
  <c r="I106" i="1"/>
  <c r="I46" i="1"/>
  <c r="G122" i="1" s="1"/>
  <c r="I57" i="1"/>
  <c r="G123" i="1" s="1"/>
  <c r="I70" i="1"/>
  <c r="G124" i="1" s="1"/>
  <c r="I14" i="1"/>
  <c r="I21" i="1"/>
  <c r="I13" i="1"/>
  <c r="I19" i="1"/>
  <c r="I23" i="1"/>
  <c r="I20" i="1"/>
  <c r="I16" i="1"/>
  <c r="I24" i="1"/>
  <c r="I83" i="1"/>
  <c r="G125" i="1" s="1"/>
  <c r="I18" i="1"/>
  <c r="I15" i="1"/>
  <c r="I22" i="1"/>
  <c r="G116" i="1"/>
  <c r="I27" i="1" l="1"/>
  <c r="G127" i="1"/>
  <c r="H116" i="1"/>
  <c r="I116" i="1" s="1"/>
  <c r="G128" i="1" l="1"/>
  <c r="G130" i="1" s="1"/>
  <c r="G121" i="1"/>
</calcChain>
</file>

<file path=xl/sharedStrings.xml><?xml version="1.0" encoding="utf-8"?>
<sst xmlns="http://schemas.openxmlformats.org/spreadsheetml/2006/main" count="220" uniqueCount="149">
  <si>
    <t>GUIDANCE FOR COMPLETION</t>
  </si>
  <si>
    <r>
      <rPr>
        <b/>
        <u/>
        <sz val="11"/>
        <color rgb="FF000000"/>
        <rFont val="Arial"/>
        <family val="2"/>
      </rPr>
      <t>NOTE</t>
    </r>
    <r>
      <rPr>
        <b/>
        <sz val="11"/>
        <color rgb="FF000000"/>
        <rFont val="Arial"/>
        <family val="2"/>
      </rPr>
      <t xml:space="preserve">: </t>
    </r>
    <r>
      <rPr>
        <sz val="11"/>
        <color rgb="FF000000"/>
        <rFont val="Arial"/>
        <family val="2"/>
      </rPr>
      <t>The budget template has been protected so that only the cells meant to be populated can be selected and filled.</t>
    </r>
  </si>
  <si>
    <t>C-1: Salaries</t>
  </si>
  <si>
    <t xml:space="preserve">      Definition</t>
  </si>
  <si>
    <t xml:space="preserve">      Full Time Equivalency (FTE)</t>
  </si>
  <si>
    <t>The amount of time a staff person works for your organization. For example, full-time (40 hours per week) = 1.0 FTE, part-time (20 hours per week) = 0.5 FTE</t>
  </si>
  <si>
    <t xml:space="preserve">      Level of Effort</t>
  </si>
  <si>
    <t xml:space="preserve">      Justification</t>
  </si>
  <si>
    <t>Calculating Initial Payments:</t>
  </si>
  <si>
    <t> </t>
  </si>
  <si>
    <t>C-2: Benefits</t>
  </si>
  <si>
    <t>      Definition</t>
  </si>
  <si>
    <t>This refers to a staff person's benefits, such as health insurance, FICA, retirement, paid time off, or other benefits. Only staff who work for your organization should receive benefits; contractual team members do not receive benefits. Bonuses and stipends are unallowable under SOR funding.</t>
  </si>
  <si>
    <t>      Computation</t>
  </si>
  <si>
    <t>This refers to the percentage calculation of a staff person's benefits. For example, "Benefits are calculated at 9.7% of staff salary (FICA 6.2%, Medicare 1.45%, DE unemployment .6%, Worker's Comp 1.45%)".</t>
  </si>
  <si>
    <t>C-3: Travel and Training</t>
  </si>
  <si>
    <t>      Definition: Travel</t>
  </si>
  <si>
    <t>      Definition: Training</t>
  </si>
  <si>
    <t>This refers to the cost of trainings and associated training materials. This does not include the cost of staff time to attend trainings; instead, that should be included under C-1 Salaries. Training topics that can be provided free-of-cost through a federally funded technical assistance center (e.g., Opioid Response Network, Addiction Technology Transfer Center) are unallowable. DSAMH approval is required for staff attending training.</t>
  </si>
  <si>
    <t>C-4: Operational</t>
  </si>
  <si>
    <t>This refers to the operational costs needed to implement your project, such as rent or utilities. Costs should be broken down by individual expenses, i.e., utilities should not be listed in one lump sum, and instead should be broken down by electricity, water, etc. Costs should also be listed as a proportional share of the cost as it relates to your organization's overall operational expenses. See below (Proportional Share of Costs) for more information.</t>
  </si>
  <si>
    <t>C-5: Contractual</t>
  </si>
  <si>
    <t>C-6: Supplies</t>
  </si>
  <si>
    <t>C-7: Equipment</t>
  </si>
  <si>
    <t>Only singular, machine-type items costing $10,000 or more should be listed here (e.g., one smartboard that costs $12,000). Items $10,000 and over need SAMHSA approval and will delay applications. If a set of items totals $10,000 or over but the cost of each individual item does not (e.g., 8 laptops that each cost $1,500 and total $12,000), then this should be listed under Supplies.</t>
  </si>
  <si>
    <t>C-8: Indirect Costs</t>
  </si>
  <si>
    <t>Indirect costs represent the expenses of doing business that are not readily identified with a particular grant, contract, project function or activity, but are necessary for the general operation of the organization and the conduct of activities it performs. These costs are associated with overhead administration such as HR, IT, audit, payroll, etc. For this project, the indirect rate is capped at 15% of the total direct costs (not total budget). The 15% cap also applies to monthly invoicing. The indirect cost for any month cannot exceed 15% of the monthly direct costs.</t>
  </si>
  <si>
    <t>Proportional Share of Costs</t>
  </si>
  <si>
    <t>For budget items that will be shared between TAP and non-TAP projects/programs (e.g., staffing, operational, equipment, training, other contractual costs), only include the relevant proportion of costs in your TAP budget. For example, if you plan to use new computers for both your TAP project and other projects/programs within your organization, only include a percentage of your computer costs that will be dedicated to TAP in this budget and include a narrative justification (e.g., "New computers are included at 50% of the total cost."). If you would like an exception to this rule, please indicate such in your budget. </t>
  </si>
  <si>
    <t>Conditional Formatting Key</t>
  </si>
  <si>
    <t>Gray highlight</t>
  </si>
  <si>
    <t>DO NOT OVER-WRITE: these cells will auto-populate. See budget worksheet for guidance on which columns to complete for each category.</t>
  </si>
  <si>
    <t>Red highlight in cells G100-104</t>
  </si>
  <si>
    <r>
      <rPr>
        <sz val="11"/>
        <color rgb="FF000000"/>
        <rFont val="Arial"/>
        <family val="2"/>
      </rPr>
      <t>Review amount requested: this is only for </t>
    </r>
    <r>
      <rPr>
        <b/>
        <sz val="11"/>
        <color rgb="FF000000"/>
        <rFont val="Arial"/>
        <family val="2"/>
      </rPr>
      <t>singular equipment</t>
    </r>
    <r>
      <rPr>
        <sz val="11"/>
        <color rgb="FF000000"/>
        <rFont val="Arial"/>
        <family val="2"/>
      </rPr>
      <t> that costs $10,000 or more.</t>
    </r>
  </si>
  <si>
    <t>Red highlight in cell G129</t>
  </si>
  <si>
    <t>Red highlight in cell G130</t>
  </si>
  <si>
    <t>*SAMHSA grant funds MAY NOT be used for any of the following:</t>
  </si>
  <si>
    <t>*This is a non-comprehensive list.</t>
  </si>
  <si>
    <t>Marijuana</t>
  </si>
  <si>
    <t>Directly or indirectly, purchase, prescribe, or provide marijuana or treatment using marijuana. Treatment in this context includes the treatment of opioid use disorder. Grant funds also cannot be provided to any individual who or organization that provides or permits marijuana use for the purposes of treating substance use or mental disorders. See, e.g., 45 C.F.R. § 75.300(a) (requiring HHS to “ensure that Federal funding is expended . . . in full accordance with U.S. statutory . . . requirements.”); 21 U.S.C. §§ 812(c)(10) and 841 (prohibiting the possession, manufacture, sale, purchase or distribution of marijuana). This prohibition does not apply to those providing such treatment in the context of clinical research permitted by the DEA and under an FDA-approved investigational new drug application where the article being evaluated is marijuana or a constituent thereof that is otherwise a banned controlled substance under federal law.</t>
  </si>
  <si>
    <t>Promotional Materials</t>
  </si>
  <si>
    <t>Pay for promotional items including, but not limited to, clothing and commemorative items such as pens, mugs/cups, folders/folios, lanyards, and conference bags.</t>
  </si>
  <si>
    <t>Service Facility</t>
  </si>
  <si>
    <t>Provide residential or outpatient treatment services when the facility has not yet been acquired, sited, approved, and met all requirements for human habitation and services provision. (Expansion or enhancement of existing residential services is permissible.)</t>
  </si>
  <si>
    <t>Inpatient or Hospital-based detoxification</t>
  </si>
  <si>
    <t>Provide inpatient treatment or hospital-based detoxification services. Residential services are not considered to be inpatient or hospital-based services.</t>
  </si>
  <si>
    <t>Make direct payments to individuals to enter treatment or continue to participate in prevention or treatment services.</t>
  </si>
  <si>
    <r>
      <rPr>
        <b/>
        <sz val="11"/>
        <color theme="1"/>
        <rFont val="Arial"/>
        <family val="2"/>
      </rPr>
      <t>Note</t>
    </r>
    <r>
      <rPr>
        <sz val="11"/>
        <color theme="1"/>
        <rFont val="Arial"/>
        <family val="2"/>
      </rPr>
      <t>: A recipient or treatment or prevention provider may provide up to $30 non-cash incentive to individuals to participate in required data collection follow up. This amount may be paid for participation in each required follow-up interview.</t>
    </r>
  </si>
  <si>
    <t>Possible Exceptions:</t>
  </si>
  <si>
    <t>Meals</t>
  </si>
  <si>
    <r>
      <rPr>
        <sz val="11"/>
        <color theme="1"/>
        <rFont val="Arial"/>
        <family val="2"/>
      </rPr>
      <t xml:space="preserve">Meals are generally unallowable </t>
    </r>
    <r>
      <rPr>
        <i/>
        <sz val="11"/>
        <color theme="1"/>
        <rFont val="Arial"/>
        <family val="2"/>
      </rPr>
      <t>unless they are an integral part of a conference grant or specifically stated as an allowable expense in the FOA</t>
    </r>
    <r>
      <rPr>
        <sz val="11"/>
        <color theme="1"/>
        <rFont val="Arial"/>
        <family val="2"/>
      </rPr>
      <t>.</t>
    </r>
  </si>
  <si>
    <t>Sterile Needles or Syringes</t>
  </si>
  <si>
    <t>Entrance Fees for Training</t>
  </si>
  <si>
    <r>
      <rPr>
        <b/>
        <i/>
        <sz val="11"/>
        <color theme="1"/>
        <rFont val="Arial"/>
        <family val="2"/>
      </rPr>
      <t>Note</t>
    </r>
    <r>
      <rPr>
        <i/>
        <sz val="11"/>
        <color theme="1"/>
        <rFont val="Arial"/>
        <family val="2"/>
      </rPr>
      <t>: Staff time for training is allowable but must be captured within the Salaries category.</t>
    </r>
  </si>
  <si>
    <t>Naloxone/Narcan</t>
  </si>
  <si>
    <t>Naloxone/Narcan is provided by DSAMH for free and is non-allowable on a budget worksheet.</t>
  </si>
  <si>
    <t>Applicant Organization</t>
  </si>
  <si>
    <t>Expected Contract Start</t>
  </si>
  <si>
    <t>Expected Contract End</t>
  </si>
  <si>
    <t>Tier</t>
  </si>
  <si>
    <t>A</t>
  </si>
  <si>
    <r>
      <t>Award Period</t>
    </r>
    <r>
      <rPr>
        <sz val="10"/>
        <color theme="1"/>
        <rFont val="Arial"/>
        <family val="2"/>
      </rPr>
      <t xml:space="preserve"> (months)</t>
    </r>
  </si>
  <si>
    <t>Budget Submission Date</t>
  </si>
  <si>
    <t>Last Revision Date</t>
  </si>
  <si>
    <t xml:space="preserve">C-1 SALARIES </t>
  </si>
  <si>
    <t>Complete columns D, E, and F only. 
They will auto-populate columns G, H, I.</t>
  </si>
  <si>
    <t xml:space="preserve">Position Title </t>
  </si>
  <si>
    <t xml:space="preserve">Name </t>
  </si>
  <si>
    <t xml:space="preserve">FTE </t>
  </si>
  <si>
    <t xml:space="preserve">Annual Salary </t>
  </si>
  <si>
    <t xml:space="preserve">Level of Effort </t>
  </si>
  <si>
    <t>Initial Payment</t>
  </si>
  <si>
    <t>Remaining Balance</t>
  </si>
  <si>
    <t xml:space="preserve">Requested Contract Funds </t>
  </si>
  <si>
    <t>Explain How Staff Salaries Were Determined and Justified</t>
  </si>
  <si>
    <t>TOTAL C-1 Salaries</t>
  </si>
  <si>
    <t>C-2 BENEFITS</t>
  </si>
  <si>
    <r>
      <t xml:space="preserve">Provide a percentage breakdown for the benefits computation. 
Leave blank if a staff member does not receive benefits.
</t>
    </r>
    <r>
      <rPr>
        <b/>
        <sz val="11"/>
        <color rgb="FFFF0000"/>
        <rFont val="Arial"/>
        <family val="2"/>
      </rPr>
      <t>Columns B, C, and F will automatically populate based on section C-1.</t>
    </r>
    <r>
      <rPr>
        <sz val="11"/>
        <color theme="1"/>
        <rFont val="Arial"/>
        <family val="2"/>
      </rPr>
      <t xml:space="preserve"> </t>
    </r>
  </si>
  <si>
    <t xml:space="preserve">
Complete columns G and H only. 
They will auto-populate column I.</t>
  </si>
  <si>
    <t xml:space="preserve">Benefits Computation </t>
  </si>
  <si>
    <t xml:space="preserve">Narrative Description of Cost </t>
  </si>
  <si>
    <t xml:space="preserve">TOTAL C-2 Benefits </t>
  </si>
  <si>
    <t>C-3  TRAVEL &amp; TRAINING</t>
  </si>
  <si>
    <t>Complete columns G and H.
They will auto-populate column I.</t>
  </si>
  <si>
    <t>Item</t>
  </si>
  <si>
    <t>Description</t>
  </si>
  <si>
    <t>Justification for Costs</t>
  </si>
  <si>
    <t xml:space="preserve">TOTAL C-3 Travel and Training </t>
  </si>
  <si>
    <t>C-4  OPERATIONAL</t>
  </si>
  <si>
    <t>Utilities should be broken down as separate line items.</t>
  </si>
  <si>
    <t xml:space="preserve">TOTAL C-4 Operational </t>
  </si>
  <si>
    <t xml:space="preserve">C-5  CONTRACTUAL </t>
  </si>
  <si>
    <t>Name of Organization/Consultant</t>
  </si>
  <si>
    <t>TOTAL C-5 Contractual</t>
  </si>
  <si>
    <t xml:space="preserve">C-6 SUPPLIES </t>
  </si>
  <si>
    <t xml:space="preserve">TOTAL C-6 Supplies </t>
  </si>
  <si>
    <t xml:space="preserve">C-7 EQUIPMENT </t>
  </si>
  <si>
    <t>ONLY singular, machine-type items $10,000 or more should be listed in this section.</t>
  </si>
  <si>
    <t xml:space="preserve"> </t>
  </si>
  <si>
    <t xml:space="preserve">TOTAL C-7 Equipment  </t>
  </si>
  <si>
    <t xml:space="preserve">C-8 INDIRECT COST </t>
  </si>
  <si>
    <t xml:space="preserve">Indirect Cost </t>
  </si>
  <si>
    <t xml:space="preserve">TOTAL C-8 Indirect  </t>
  </si>
  <si>
    <t>Total Budget</t>
  </si>
  <si>
    <t>COST-REIMBURSEMENT CONTRACT BUDGET OVERVIEW</t>
  </si>
  <si>
    <t xml:space="preserve">Budget Category </t>
  </si>
  <si>
    <t xml:space="preserve">C-3  TRAVEL AND TRAINING </t>
  </si>
  <si>
    <t xml:space="preserve">C-4  OPERATIONAL </t>
  </si>
  <si>
    <t>C-5  CONTRACTUAL</t>
  </si>
  <si>
    <t>TOTAL DIRECT COST</t>
  </si>
  <si>
    <t xml:space="preserve">TOTAL CONTRACT COST </t>
  </si>
  <si>
    <t>Note: Instructions for completing the budget are provided in the 'Guide' tab at the bottom of this Excel workbook.</t>
  </si>
  <si>
    <t>e.g., Hired staff not on payroll, leased equipment, EHR vendor, etc.</t>
  </si>
  <si>
    <t>This refers to wages for staff who work for your organization and are included on your organization's payroll. Individuals who are contracted team members but are not on payroll should be listed under C-5 Contractual. Bonuses and stipends are unallowable under SOR funding. Benefits are to be included in Section C-2.</t>
  </si>
  <si>
    <r>
      <t xml:space="preserve">Please note TAP program </t>
    </r>
    <r>
      <rPr>
        <i/>
        <sz val="11"/>
        <color theme="1"/>
        <rFont val="Arial"/>
        <family val="2"/>
      </rPr>
      <t>funding can only be used to pay for entrance fees to a training</t>
    </r>
    <r>
      <rPr>
        <sz val="11"/>
        <color theme="1"/>
        <rFont val="Arial"/>
        <family val="2"/>
      </rPr>
      <t xml:space="preserve"> and not as an incentive to or for staff time to participate in a training. Additionally, if the training or technical assistance (TA) is something that can be provided via another TA venue you must explore that first. Please first apply for TA and Training through the Opioid Response Network (ORN), if they are unable to meet your need please apply through DSAMH’s SOR funded TA by completing the form on the DSAMH SOR website. </t>
    </r>
    <r>
      <rPr>
        <i/>
        <sz val="11"/>
        <color theme="1"/>
        <rFont val="Arial"/>
        <family val="2"/>
      </rPr>
      <t>If after you explore both these options and the training or TA is not available, you may use this funding with DSAMH approval.</t>
    </r>
  </si>
  <si>
    <t>https://www.samhsa.gov/sites/default/files/fy25-award-standard-terms-conditions.pdf</t>
  </si>
  <si>
    <t>Recipients are required to comply with all applicable  Executive Orders.</t>
  </si>
  <si>
    <t xml:space="preserve">Per HHS Grants Policy, executive salaries are capped at the Executive Level II rate set by the Office of Personnel Management (OPM): </t>
  </si>
  <si>
    <t>The executive salary cap is: $228,000. 
Level of effort may not exceed 100% across all federal grants for a single person.</t>
  </si>
  <si>
    <t>SAMHSA terms and conditions can be found here:</t>
  </si>
  <si>
    <t>https://www.opm.gov/policy-data-oversight/pay-leave/salaries-wages/salary-tables/26Tables/exec/html/EX.aspx</t>
  </si>
  <si>
    <t>https://www.samhsa.gov/sites/default/files/dear-colleague-letter-executive-order-ending-crime-disorder-americas-streets-07302025.pdf</t>
  </si>
  <si>
    <r>
      <t xml:space="preserve">Consolidated Appropriations Action, 2017 (Public Law 115-31) Division H, Section 520, notwithstanding any other provision of this Act, no funds appropriated in this Act shall be used to purchase sterile needles or syringes for the hypodermic injection of any illegal drug. Provided, That such </t>
    </r>
    <r>
      <rPr>
        <i/>
        <sz val="11"/>
        <color theme="1"/>
        <rFont val="Arial"/>
        <family val="2"/>
      </rPr>
      <t>limitation does not apply to the use of funds for elements of a program other than making such purchases if the relevant State or local health department, in consultation with the Centers for Disease Control and Prevention, determines that the State or local jurisdiction, as applicable, is experiencing, or is at risk for, a significant increase in hepatitis infections or an HIV outbreak due to injection drug use</t>
    </r>
    <r>
      <rPr>
        <sz val="11"/>
        <color theme="1"/>
        <rFont val="Arial"/>
        <family val="2"/>
      </rPr>
      <t>, and such program is operating in accordance with state and local law. 
For more information on prohibited uses of grant funds in harm reduction activities, see the link below:</t>
    </r>
  </si>
  <si>
    <r>
      <rPr>
        <sz val="10"/>
        <rFont val="Arial"/>
        <family val="2"/>
      </rPr>
      <t xml:space="preserve">Mileage is paid at the state reimbursement rate of </t>
    </r>
    <r>
      <rPr>
        <b/>
        <sz val="10"/>
        <rFont val="Arial"/>
        <family val="2"/>
      </rPr>
      <t xml:space="preserve">$0.50 per mile. </t>
    </r>
    <r>
      <rPr>
        <sz val="10"/>
        <rFont val="Arial"/>
        <family val="2"/>
      </rPr>
      <t xml:space="preserve">
Training hours for staff must be in C-1 Salaries.</t>
    </r>
  </si>
  <si>
    <t>See Guide Tab at bottom for instructions</t>
  </si>
  <si>
    <t>The percentage of a staff person's time on your TAP project. For example, if a staff person will spend a quarter of their time on your TAP project, their level of effort is 25%. In this scenario, the requested contracted funds (column G) should equal the annual salary (column E) times the level of effort (column F). [e.g., $50,000 salary x 25% LOE = $12,500 requested contracted funds]. Current staff should have an LOE that is reasonable (&gt;40% is not reasonable)</t>
  </si>
  <si>
    <r>
      <rPr>
        <b/>
        <sz val="11"/>
        <color theme="1"/>
        <rFont val="Arial"/>
        <family val="2"/>
      </rPr>
      <t>Note</t>
    </r>
    <r>
      <rPr>
        <sz val="11"/>
        <color theme="1"/>
        <rFont val="Arial"/>
        <family val="2"/>
      </rPr>
      <t xml:space="preserve">: DSAMH will provide gift cards for the SUPRT completion incentive. </t>
    </r>
  </si>
  <si>
    <r>
      <rPr>
        <b/>
        <sz val="11"/>
        <rFont val="Arial"/>
        <family val="2"/>
      </rPr>
      <t>Note</t>
    </r>
    <r>
      <rPr>
        <sz val="11"/>
        <rFont val="Arial"/>
        <family val="2"/>
      </rPr>
      <t>: A single individual's LOE cannot exceed 100% across all federal grants based on a 40 hour work week. Overtime is not allowed.</t>
    </r>
  </si>
  <si>
    <t>Initial payments should be calculated at 3 months, and remaining balance for remainder of award period. Justified exceptions may be made to account for upfront costs (e.g., technology or supplies).</t>
  </si>
  <si>
    <t xml:space="preserve"> In one or two sentences describe the role of the staff person as it relates to your proposed project.</t>
  </si>
  <si>
    <t>Only mileage reimbursement is an allowable travel expense; hotels, flights/trains, and parking fees are unallowable. Mileage reimbursement is paid at the state reimbursement rate of $0.50/mile. Mileage must be reasonable/appropriate as it relates to your project. Gas reimbursement is included in mileage.</t>
  </si>
  <si>
    <r>
      <t xml:space="preserve">This refers to the cost of supplies needed to implement your project. Costs should be broken down by individual expenses, i.e., if technology is needed, list the cost of computers separate from the cost of computer mice. Refer to the funding restrictions for a list of unallowable costs.  Supplies are items you can hold in your hand. Office furniture, cabinets, etc need to be separated. 
</t>
    </r>
    <r>
      <rPr>
        <b/>
        <sz val="11"/>
        <color rgb="FF000000"/>
        <rFont val="Arial"/>
        <family val="2"/>
      </rPr>
      <t>Note:</t>
    </r>
    <r>
      <rPr>
        <sz val="11"/>
        <color rgb="FF000000"/>
        <rFont val="Arial"/>
        <family val="2"/>
      </rPr>
      <t xml:space="preserve"> All printed material needs to be approved by DSAMH prior to purchase. Please add to your description line.</t>
    </r>
  </si>
  <si>
    <t>Payments to Participate
Allowable for continguency management projects and SUPRT activities only</t>
  </si>
  <si>
    <t xml:space="preserve">SOR 4.0 TAP Year 3: Cost-Reimbursement Contract Detailed Budget </t>
  </si>
  <si>
    <t>(Estimate of three months)</t>
  </si>
  <si>
    <t>(Invoiced monthly starting at month 4)</t>
  </si>
  <si>
    <r>
      <t xml:space="preserve">Remaining Balance
</t>
    </r>
    <r>
      <rPr>
        <b/>
        <sz val="10"/>
        <color theme="1"/>
        <rFont val="Arial"/>
        <family val="2"/>
      </rPr>
      <t>(Invoiced monthly starting at month 4)</t>
    </r>
  </si>
  <si>
    <r>
      <t xml:space="preserve">Initial Payment
</t>
    </r>
    <r>
      <rPr>
        <b/>
        <sz val="10"/>
        <color theme="1"/>
        <rFont val="Arial"/>
        <family val="2"/>
      </rPr>
      <t>(Estimate of first three months)</t>
    </r>
  </si>
  <si>
    <r>
      <t xml:space="preserve">Remaining Balance
</t>
    </r>
    <r>
      <rPr>
        <b/>
        <sz val="10"/>
        <color theme="1"/>
        <rFont val="Arial"/>
        <family val="2"/>
      </rPr>
      <t xml:space="preserve">
(Invoiced monthly starting at month 4)</t>
    </r>
  </si>
  <si>
    <r>
      <t xml:space="preserve">Remaining Balance
</t>
    </r>
    <r>
      <rPr>
        <b/>
        <sz val="10"/>
        <color theme="1"/>
        <rFont val="Arial"/>
        <family val="2"/>
      </rPr>
      <t>(Invoiced monthly starting at month 4)</t>
    </r>
  </si>
  <si>
    <t xml:space="preserve">Fentanyl test strips or any other substance test kits, including but not limited to Xylazine and Medetomidine test strips. </t>
  </si>
  <si>
    <t>4B</t>
  </si>
  <si>
    <t>Test Strips/Test Kits</t>
  </si>
  <si>
    <t>Cannot be more than 15% of total direct costs; maximum is $39,130.43</t>
  </si>
  <si>
    <r>
      <t xml:space="preserve">OVERVIEW: </t>
    </r>
    <r>
      <rPr>
        <sz val="11"/>
        <color rgb="FF000000"/>
        <rFont val="Arial"/>
        <family val="2"/>
      </rPr>
      <t>This budget template is for the SOR 4.0 Y3 TAP funding opportunity. Timeframes and maximum allowable funds are as follows:
      i. FY27:</t>
    </r>
    <r>
      <rPr>
        <sz val="11"/>
        <color rgb="FFFF0000"/>
        <rFont val="Arial"/>
        <family val="2"/>
      </rPr>
      <t> October 1, 2026 - September 29, 2027</t>
    </r>
    <r>
      <rPr>
        <sz val="11"/>
        <color rgb="FF000000"/>
        <rFont val="Arial"/>
        <family val="2"/>
      </rPr>
      <t xml:space="preserve"> (Maximum budget = Tier 4B $300,000)</t>
    </r>
  </si>
  <si>
    <t>This refers to contracted team members (individuals who are not on payroll) or other contracted organizations engaged to support your project. The cost justification should describe their roles and responsibilities on your project, and include their total contract hours and rate (e.g., 50 hours paid at $25/hour). Hourly rate needs to be reasonable for the activities being completed.</t>
  </si>
  <si>
    <r>
      <t>Review amount requested: this cannot exceed 15% of your </t>
    </r>
    <r>
      <rPr>
        <b/>
        <sz val="11"/>
        <rFont val="Arial"/>
        <family val="2"/>
        <charset val="1"/>
      </rPr>
      <t>total direct costs</t>
    </r>
    <r>
      <rPr>
        <sz val="11"/>
        <rFont val="Arial"/>
        <family val="2"/>
        <charset val="1"/>
      </rPr>
      <t> (not 15% of total budget). The maximum allowed is $39,130.43</t>
    </r>
  </si>
  <si>
    <t>Review amount requested: this cannot exceed $300,000.00, which is the maximum award amount for Tier 4.B.</t>
  </si>
  <si>
    <r>
      <rPr>
        <b/>
        <sz val="11"/>
        <color theme="1"/>
        <rFont val="Arial"/>
        <family val="2"/>
      </rPr>
      <t>Note</t>
    </r>
    <r>
      <rPr>
        <sz val="11"/>
        <color theme="1"/>
        <rFont val="Arial"/>
        <family val="2"/>
      </rPr>
      <t>: Contingencies may be used to reward and incentivize treatment compliance with a maximum contingency value being $15 per contingency. Each patient may not receive contingencies totaling more than $400.00 per year of his/her treatment.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</si>
</sst>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8">
    <font>
      <sz val="10"/>
      <color rgb="FF000000"/>
      <name val="Arial"/>
      <scheme val="minor"/>
    </font>
    <font>
      <sz val="10"/>
      <color theme="1"/>
      <name val="Arial"/>
      <family val="2"/>
    </font>
    <font>
      <b/>
      <sz val="18"/>
      <color theme="1"/>
      <name val="Arial"/>
      <family val="2"/>
    </font>
    <font>
      <b/>
      <sz val="12"/>
      <color theme="1"/>
      <name val="Arial"/>
      <family val="2"/>
    </font>
    <font>
      <sz val="10"/>
      <name val="Arial"/>
      <family val="2"/>
    </font>
    <font>
      <b/>
      <sz val="14"/>
      <color theme="1"/>
      <name val="Arial"/>
      <family val="2"/>
    </font>
    <font>
      <sz val="12"/>
      <color theme="1"/>
      <name val="Arial"/>
      <family val="2"/>
    </font>
    <font>
      <b/>
      <sz val="11"/>
      <color theme="1"/>
      <name val="Arial"/>
      <family val="2"/>
    </font>
    <font>
      <b/>
      <u/>
      <sz val="12"/>
      <color theme="1"/>
      <name val="Arial"/>
      <family val="2"/>
    </font>
    <font>
      <sz val="11"/>
      <color theme="1"/>
      <name val="Arial"/>
      <family val="2"/>
    </font>
    <font>
      <b/>
      <sz val="10"/>
      <color theme="1"/>
      <name val="Arial"/>
      <family val="2"/>
    </font>
    <font>
      <b/>
      <u/>
      <sz val="11"/>
      <color theme="1"/>
      <name val="Arial"/>
      <family val="2"/>
    </font>
    <font>
      <i/>
      <sz val="11"/>
      <color theme="1"/>
      <name val="Arial"/>
      <family val="2"/>
    </font>
    <font>
      <b/>
      <i/>
      <sz val="11"/>
      <color theme="1"/>
      <name val="Arial"/>
      <family val="2"/>
    </font>
    <font>
      <b/>
      <sz val="11"/>
      <color rgb="FFFF0000"/>
      <name val="Arial"/>
      <family val="2"/>
    </font>
    <font>
      <sz val="10"/>
      <color rgb="FF000000"/>
      <name val="Arial"/>
      <family val="2"/>
      <scheme val="minor"/>
    </font>
    <font>
      <u/>
      <sz val="10"/>
      <color theme="10"/>
      <name val="Arial"/>
      <family val="2"/>
      <scheme val="minor"/>
    </font>
    <font>
      <u/>
      <sz val="11"/>
      <color theme="10"/>
      <name val="Arial"/>
      <family val="2"/>
      <scheme val="minor"/>
    </font>
    <font>
      <b/>
      <sz val="11"/>
      <name val="Arial (Body)"/>
    </font>
    <font>
      <sz val="11"/>
      <name val="Arial"/>
      <family val="2"/>
    </font>
    <font>
      <b/>
      <sz val="10"/>
      <color rgb="FF000000"/>
      <name val="Arial"/>
      <family val="2"/>
      <scheme val="minor"/>
    </font>
    <font>
      <i/>
      <sz val="11"/>
      <name val="Arial"/>
      <family val="2"/>
    </font>
    <font>
      <b/>
      <sz val="11"/>
      <name val="Arial"/>
      <family val="2"/>
    </font>
    <font>
      <i/>
      <sz val="11"/>
      <name val="Arial"/>
      <family val="2"/>
      <scheme val="minor"/>
    </font>
    <font>
      <sz val="11"/>
      <name val="Arial"/>
      <family val="2"/>
      <scheme val="minor"/>
    </font>
    <font>
      <sz val="10"/>
      <color rgb="FF000000"/>
      <name val="Arial"/>
      <family val="2"/>
      <scheme val="minor"/>
    </font>
    <font>
      <b/>
      <sz val="12"/>
      <name val="Arial"/>
      <family val="2"/>
    </font>
    <font>
      <b/>
      <sz val="12"/>
      <color rgb="FF000000"/>
      <name val="Arial"/>
      <family val="2"/>
      <scheme val="minor"/>
    </font>
    <font>
      <sz val="8"/>
      <name val="Arial"/>
      <family val="2"/>
      <scheme val="minor"/>
    </font>
    <font>
      <b/>
      <u/>
      <sz val="11"/>
      <color rgb="FF000000"/>
      <name val="Arial"/>
      <family val="2"/>
    </font>
    <font>
      <sz val="11"/>
      <color rgb="FF000000"/>
      <name val="Arial"/>
      <family val="2"/>
    </font>
    <font>
      <sz val="10"/>
      <color rgb="FF000000"/>
      <name val="Arial"/>
      <family val="2"/>
    </font>
    <font>
      <b/>
      <sz val="11"/>
      <color rgb="FF000000"/>
      <name val="Arial"/>
      <family val="2"/>
    </font>
    <font>
      <i/>
      <sz val="11"/>
      <name val="Arial"/>
      <family val="2"/>
    </font>
    <font>
      <sz val="11"/>
      <color rgb="FF000000"/>
      <name val="Arial"/>
      <family val="2"/>
    </font>
    <font>
      <b/>
      <sz val="11"/>
      <color rgb="FF000000"/>
      <name val="Arial"/>
      <family val="2"/>
    </font>
    <font>
      <b/>
      <u/>
      <sz val="11"/>
      <color rgb="FF000000"/>
      <name val="Arial"/>
      <family val="2"/>
    </font>
    <font>
      <b/>
      <sz val="11"/>
      <name val="Arial (Body)"/>
      <charset val="1"/>
    </font>
    <font>
      <sz val="11"/>
      <name val="Arial"/>
      <family val="2"/>
      <charset val="1"/>
    </font>
    <font>
      <b/>
      <u/>
      <sz val="11"/>
      <name val="Arial"/>
      <family val="2"/>
      <charset val="1"/>
    </font>
    <font>
      <b/>
      <sz val="11"/>
      <name val="Arial"/>
      <family val="2"/>
      <charset val="1"/>
    </font>
    <font>
      <sz val="11"/>
      <color rgb="FF000000"/>
      <name val="Arial"/>
      <family val="2"/>
      <scheme val="minor"/>
    </font>
    <font>
      <sz val="11"/>
      <color rgb="FFFF0000"/>
      <name val="Arial"/>
      <family val="2"/>
    </font>
    <font>
      <b/>
      <u/>
      <sz val="14"/>
      <color theme="1"/>
      <name val="Arial"/>
      <family val="2"/>
    </font>
    <font>
      <sz val="11"/>
      <color rgb="FF000000"/>
      <name val="Arial"/>
      <family val="2"/>
    </font>
    <font>
      <b/>
      <sz val="11"/>
      <color rgb="FF000000"/>
      <name val="Arial"/>
      <family val="2"/>
      <scheme val="minor"/>
    </font>
    <font>
      <b/>
      <sz val="10"/>
      <name val="Arial"/>
      <family val="2"/>
    </font>
    <font>
      <b/>
      <sz val="10"/>
      <color rgb="FFFF0000"/>
      <name val="Arial"/>
      <family val="2"/>
    </font>
  </fonts>
  <fills count="10">
    <fill>
      <patternFill patternType="none"/>
    </fill>
    <fill>
      <patternFill patternType="gray125"/>
    </fill>
    <fill>
      <patternFill patternType="solid">
        <fgColor rgb="FFCCCCFF"/>
        <bgColor rgb="FFCCCCFF"/>
      </patternFill>
    </fill>
    <fill>
      <patternFill patternType="solid">
        <fgColor rgb="FFFFFF99"/>
        <bgColor rgb="FFFFFF99"/>
      </patternFill>
    </fill>
    <fill>
      <patternFill patternType="solid">
        <fgColor rgb="FF92D050"/>
        <bgColor rgb="FF92D050"/>
      </patternFill>
    </fill>
    <fill>
      <patternFill patternType="solid">
        <fgColor rgb="FFD8D8D8"/>
        <bgColor rgb="FFD8D8D8"/>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4.9989318521683403E-2"/>
        <bgColor indexed="64"/>
      </patternFill>
    </fill>
  </fills>
  <borders count="116">
    <border>
      <left/>
      <right/>
      <top/>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medium">
        <color rgb="FF000000"/>
      </right>
      <top/>
      <bottom style="thin">
        <color rgb="FF000000"/>
      </bottom>
      <diagonal/>
    </border>
    <border>
      <left/>
      <right/>
      <top style="thin">
        <color rgb="FF000000"/>
      </top>
      <bottom/>
      <diagonal/>
    </border>
    <border>
      <left/>
      <right style="medium">
        <color rgb="FF000000"/>
      </right>
      <top style="thin">
        <color rgb="FF000000"/>
      </top>
      <bottom/>
      <diagonal/>
    </border>
    <border>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000000"/>
      </right>
      <top/>
      <bottom/>
      <diagonal/>
    </border>
    <border>
      <left/>
      <right style="thick">
        <color rgb="FF000000"/>
      </right>
      <top style="thick">
        <color rgb="FF000000"/>
      </top>
      <bottom style="thick">
        <color rgb="FF000000"/>
      </bottom>
      <diagonal/>
    </border>
    <border>
      <left style="thick">
        <color rgb="FF000000"/>
      </left>
      <right/>
      <top/>
      <bottom/>
      <diagonal/>
    </border>
    <border>
      <left/>
      <right/>
      <top/>
      <bottom/>
      <diagonal/>
    </border>
    <border>
      <left/>
      <right/>
      <top style="thick">
        <color rgb="FF000000"/>
      </top>
      <bottom style="thick">
        <color rgb="FF000000"/>
      </bottom>
      <diagonal/>
    </border>
    <border>
      <left style="thin">
        <color rgb="FF000000"/>
      </left>
      <right/>
      <top style="thin">
        <color rgb="FF000000"/>
      </top>
      <bottom style="thin">
        <color rgb="FF000000"/>
      </bottom>
      <diagonal/>
    </border>
    <border>
      <left style="thick">
        <color rgb="FF000000"/>
      </left>
      <right/>
      <top style="thick">
        <color rgb="FF000000"/>
      </top>
      <bottom style="thick">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style="medium">
        <color indexed="64"/>
      </left>
      <right/>
      <top style="thin">
        <color theme="0" tint="-0.34998626667073579"/>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diagonal/>
    </border>
    <border>
      <left/>
      <right style="medium">
        <color indexed="64"/>
      </right>
      <top style="medium">
        <color indexed="64"/>
      </top>
      <bottom style="medium">
        <color rgb="FF000000"/>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rgb="FF000000"/>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bottom style="thin">
        <color rgb="FF000000"/>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s>
  <cellStyleXfs count="4">
    <xf numFmtId="0" fontId="0" fillId="0" borderId="0"/>
    <xf numFmtId="0" fontId="15" fillId="0" borderId="48"/>
    <xf numFmtId="0" fontId="16" fillId="0" borderId="0" applyNumberFormat="0" applyFill="0" applyBorder="0" applyAlignment="0" applyProtection="0"/>
    <xf numFmtId="9" fontId="25" fillId="0" borderId="0" applyFont="0" applyFill="0" applyBorder="0" applyAlignment="0" applyProtection="0"/>
  </cellStyleXfs>
  <cellXfs count="309">
    <xf numFmtId="0" fontId="0" fillId="0" borderId="0" xfId="0"/>
    <xf numFmtId="3" fontId="1" fillId="0" borderId="0" xfId="0" applyNumberFormat="1" applyFont="1"/>
    <xf numFmtId="3" fontId="5" fillId="0" borderId="0" xfId="0" applyNumberFormat="1" applyFont="1" applyAlignment="1">
      <alignment horizontal="left"/>
    </xf>
    <xf numFmtId="3" fontId="5" fillId="0" borderId="0" xfId="0" applyNumberFormat="1" applyFont="1"/>
    <xf numFmtId="0" fontId="8" fillId="0" borderId="0" xfId="0" applyFont="1" applyAlignment="1">
      <alignment vertical="center"/>
    </xf>
    <xf numFmtId="0" fontId="9" fillId="0" borderId="0" xfId="0" applyFont="1" applyAlignment="1">
      <alignment horizontal="left" wrapText="1"/>
    </xf>
    <xf numFmtId="0" fontId="10" fillId="0" borderId="0" xfId="0" applyFont="1"/>
    <xf numFmtId="0" fontId="1" fillId="0" borderId="0" xfId="0" applyFont="1"/>
    <xf numFmtId="164" fontId="9" fillId="5" borderId="12" xfId="0" applyNumberFormat="1" applyFont="1" applyFill="1" applyBorder="1" applyAlignment="1">
      <alignment horizontal="center" vertical="center" wrapText="1"/>
    </xf>
    <xf numFmtId="164" fontId="9" fillId="5" borderId="5" xfId="0" applyNumberFormat="1" applyFont="1" applyFill="1" applyBorder="1" applyAlignment="1">
      <alignment horizontal="center" vertical="center" wrapText="1"/>
    </xf>
    <xf numFmtId="164" fontId="9" fillId="5" borderId="19" xfId="0" applyNumberFormat="1" applyFont="1" applyFill="1" applyBorder="1" applyAlignment="1">
      <alignment horizontal="center" vertical="center" wrapText="1"/>
    </xf>
    <xf numFmtId="0" fontId="1" fillId="0" borderId="0" xfId="0" applyFont="1" applyAlignment="1">
      <alignment horizontal="center" wrapText="1"/>
    </xf>
    <xf numFmtId="2" fontId="7" fillId="0" borderId="0" xfId="0" applyNumberFormat="1" applyFont="1" applyAlignment="1">
      <alignment horizontal="left" vertical="top" wrapText="1"/>
    </xf>
    <xf numFmtId="164" fontId="7" fillId="0" borderId="0" xfId="0" applyNumberFormat="1" applyFont="1" applyAlignment="1">
      <alignment horizontal="left" vertical="top" wrapText="1"/>
    </xf>
    <xf numFmtId="0" fontId="7" fillId="0" borderId="0" xfId="0" applyFont="1" applyAlignment="1">
      <alignment horizontal="left" vertical="top" wrapText="1"/>
    </xf>
    <xf numFmtId="164" fontId="9" fillId="0" borderId="0" xfId="0" applyNumberFormat="1" applyFont="1" applyAlignment="1">
      <alignment horizontal="center" vertical="center" wrapText="1"/>
    </xf>
    <xf numFmtId="164" fontId="1" fillId="0" borderId="0" xfId="0" applyNumberFormat="1" applyFont="1"/>
    <xf numFmtId="0" fontId="10" fillId="0" borderId="0" xfId="0" applyFont="1" applyAlignment="1">
      <alignment horizontal="right"/>
    </xf>
    <xf numFmtId="164" fontId="3" fillId="0" borderId="0" xfId="0" applyNumberFormat="1" applyFont="1"/>
    <xf numFmtId="0" fontId="1" fillId="0" borderId="0" xfId="0" applyFont="1" applyAlignment="1">
      <alignment horizontal="center"/>
    </xf>
    <xf numFmtId="0" fontId="7" fillId="0" borderId="0" xfId="0" applyFont="1" applyAlignment="1">
      <alignment vertical="top" wrapText="1"/>
    </xf>
    <xf numFmtId="0" fontId="9" fillId="0" borderId="0" xfId="0" applyFont="1" applyAlignment="1">
      <alignment vertical="top" wrapText="1"/>
    </xf>
    <xf numFmtId="0" fontId="7" fillId="0" borderId="0" xfId="0" applyFont="1"/>
    <xf numFmtId="0" fontId="9" fillId="0" borderId="0" xfId="0" applyFont="1" applyAlignment="1">
      <alignment horizontal="center" vertical="top" wrapText="1"/>
    </xf>
    <xf numFmtId="0" fontId="7" fillId="0" borderId="0" xfId="0" applyFont="1" applyAlignment="1">
      <alignment vertical="top"/>
    </xf>
    <xf numFmtId="0" fontId="7" fillId="0" borderId="0" xfId="0" applyFont="1" applyAlignment="1">
      <alignment horizontal="center" wrapText="1"/>
    </xf>
    <xf numFmtId="164" fontId="3" fillId="0" borderId="0" xfId="0" applyNumberFormat="1" applyFont="1" applyAlignment="1">
      <alignment horizontal="center" wrapText="1"/>
    </xf>
    <xf numFmtId="0" fontId="1" fillId="0" borderId="0" xfId="0" applyFont="1" applyAlignment="1">
      <alignment wrapText="1"/>
    </xf>
    <xf numFmtId="0" fontId="1" fillId="0" borderId="45" xfId="0" applyFont="1" applyBorder="1"/>
    <xf numFmtId="0" fontId="7" fillId="0" borderId="47" xfId="0" applyFont="1" applyBorder="1" applyAlignment="1">
      <alignment horizontal="center" vertical="center" wrapText="1"/>
    </xf>
    <xf numFmtId="0" fontId="1" fillId="0" borderId="47" xfId="0" applyFont="1" applyBorder="1"/>
    <xf numFmtId="0" fontId="9" fillId="0" borderId="0" xfId="0" applyFont="1"/>
    <xf numFmtId="0" fontId="7" fillId="4" borderId="54" xfId="0" applyFont="1" applyFill="1" applyBorder="1" applyAlignment="1">
      <alignment horizontal="center" wrapText="1"/>
    </xf>
    <xf numFmtId="164" fontId="9" fillId="5" borderId="66" xfId="0" applyNumberFormat="1" applyFont="1" applyFill="1" applyBorder="1" applyAlignment="1">
      <alignment horizontal="center" vertical="center" wrapText="1"/>
    </xf>
    <xf numFmtId="0" fontId="7" fillId="4" borderId="52" xfId="0" applyFont="1" applyFill="1" applyBorder="1" applyAlignment="1">
      <alignment horizontal="center" wrapText="1"/>
    </xf>
    <xf numFmtId="0" fontId="8" fillId="0" borderId="8" xfId="0" applyFont="1" applyBorder="1" applyAlignment="1">
      <alignment vertical="center" wrapText="1"/>
    </xf>
    <xf numFmtId="164" fontId="9" fillId="5" borderId="65" xfId="0" applyNumberFormat="1" applyFont="1" applyFill="1" applyBorder="1" applyAlignment="1">
      <alignment horizontal="center" vertical="center" wrapText="1"/>
    </xf>
    <xf numFmtId="3" fontId="3" fillId="2" borderId="75" xfId="0" applyNumberFormat="1" applyFont="1" applyFill="1" applyBorder="1" applyAlignment="1">
      <alignment horizontal="left"/>
    </xf>
    <xf numFmtId="3" fontId="3" fillId="2" borderId="76" xfId="0" applyNumberFormat="1" applyFont="1" applyFill="1" applyBorder="1" applyAlignment="1">
      <alignment horizontal="left"/>
    </xf>
    <xf numFmtId="3" fontId="3" fillId="2" borderId="77" xfId="0" applyNumberFormat="1" applyFont="1" applyFill="1" applyBorder="1" applyAlignment="1">
      <alignment horizontal="left"/>
    </xf>
    <xf numFmtId="0" fontId="12" fillId="0" borderId="87" xfId="0" applyFont="1" applyBorder="1" applyAlignment="1">
      <alignment horizontal="left" vertical="center" wrapText="1"/>
    </xf>
    <xf numFmtId="0" fontId="12" fillId="0" borderId="85" xfId="0" applyFont="1" applyBorder="1" applyAlignment="1">
      <alignment horizontal="left" vertical="center" wrapText="1"/>
    </xf>
    <xf numFmtId="0" fontId="7" fillId="0" borderId="48" xfId="0" applyFont="1" applyBorder="1" applyAlignment="1">
      <alignment horizontal="center" vertical="center" wrapText="1"/>
    </xf>
    <xf numFmtId="0" fontId="1" fillId="0" borderId="48" xfId="0" applyFont="1" applyBorder="1"/>
    <xf numFmtId="3" fontId="3" fillId="2" borderId="91" xfId="0" applyNumberFormat="1" applyFont="1" applyFill="1" applyBorder="1" applyAlignment="1">
      <alignment horizontal="left"/>
    </xf>
    <xf numFmtId="0" fontId="7" fillId="3" borderId="94" xfId="0" applyFont="1" applyFill="1" applyBorder="1" applyAlignment="1">
      <alignment horizontal="center" wrapText="1"/>
    </xf>
    <xf numFmtId="164" fontId="3" fillId="0" borderId="96" xfId="0" applyNumberFormat="1" applyFont="1" applyBorder="1" applyAlignment="1">
      <alignment horizontal="center" vertical="center" wrapText="1"/>
    </xf>
    <xf numFmtId="164" fontId="9" fillId="5" borderId="97" xfId="0" applyNumberFormat="1" applyFont="1" applyFill="1" applyBorder="1" applyAlignment="1">
      <alignment horizontal="center" vertical="center" wrapText="1"/>
    </xf>
    <xf numFmtId="164" fontId="9" fillId="5" borderId="18" xfId="0" applyNumberFormat="1" applyFont="1" applyFill="1" applyBorder="1" applyAlignment="1">
      <alignment horizontal="center" vertical="center" wrapText="1"/>
    </xf>
    <xf numFmtId="164" fontId="3" fillId="0" borderId="98" xfId="0" applyNumberFormat="1" applyFont="1" applyBorder="1" applyAlignment="1">
      <alignment horizontal="center" vertical="center" wrapText="1"/>
    </xf>
    <xf numFmtId="49" fontId="1" fillId="0" borderId="59" xfId="0" applyNumberFormat="1" applyFont="1" applyBorder="1" applyAlignment="1" applyProtection="1">
      <alignment horizontal="left" wrapText="1"/>
      <protection locked="0"/>
    </xf>
    <xf numFmtId="49" fontId="1" fillId="0" borderId="61" xfId="0" applyNumberFormat="1" applyFont="1" applyBorder="1" applyAlignment="1" applyProtection="1">
      <alignment horizontal="left" wrapText="1"/>
      <protection locked="0"/>
    </xf>
    <xf numFmtId="49" fontId="1" fillId="0" borderId="63" xfId="0" applyNumberFormat="1" applyFont="1" applyBorder="1" applyAlignment="1" applyProtection="1">
      <alignment horizontal="left" wrapText="1"/>
      <protection locked="0"/>
    </xf>
    <xf numFmtId="49" fontId="1" fillId="0" borderId="67" xfId="0" applyNumberFormat="1" applyFont="1" applyBorder="1" applyAlignment="1" applyProtection="1">
      <alignment horizontal="left" wrapText="1"/>
      <protection locked="0"/>
    </xf>
    <xf numFmtId="49" fontId="1" fillId="0" borderId="38" xfId="0" applyNumberFormat="1" applyFont="1" applyBorder="1" applyAlignment="1" applyProtection="1">
      <alignment horizontal="left" wrapText="1"/>
      <protection locked="0"/>
    </xf>
    <xf numFmtId="49" fontId="1" fillId="0" borderId="4" xfId="0" applyNumberFormat="1" applyFont="1" applyBorder="1" applyAlignment="1" applyProtection="1">
      <alignment horizontal="left" wrapText="1"/>
      <protection locked="0"/>
    </xf>
    <xf numFmtId="49" fontId="1" fillId="0" borderId="14" xfId="0" applyNumberFormat="1" applyFont="1" applyBorder="1" applyAlignment="1" applyProtection="1">
      <alignment horizontal="left" wrapText="1"/>
      <protection locked="0"/>
    </xf>
    <xf numFmtId="49" fontId="1" fillId="0" borderId="36" xfId="0" applyNumberFormat="1" applyFont="1" applyBorder="1" applyAlignment="1" applyProtection="1">
      <alignment horizontal="left" wrapText="1"/>
      <protection locked="0"/>
    </xf>
    <xf numFmtId="49" fontId="1" fillId="0" borderId="11" xfId="0" applyNumberFormat="1" applyFont="1" applyBorder="1" applyAlignment="1" applyProtection="1">
      <alignment horizontal="left" wrapText="1"/>
      <protection locked="0"/>
    </xf>
    <xf numFmtId="49" fontId="1" fillId="0" borderId="2" xfId="0" applyNumberFormat="1" applyFont="1" applyBorder="1" applyAlignment="1" applyProtection="1">
      <alignment horizontal="center" wrapText="1"/>
      <protection locked="0"/>
    </xf>
    <xf numFmtId="164" fontId="9" fillId="0" borderId="5"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left" wrapText="1"/>
      <protection locked="0"/>
    </xf>
    <xf numFmtId="49" fontId="1" fillId="0" borderId="15" xfId="0" applyNumberFormat="1" applyFont="1" applyBorder="1" applyAlignment="1" applyProtection="1">
      <alignment horizontal="left" wrapText="1"/>
      <protection locked="0"/>
    </xf>
    <xf numFmtId="49" fontId="1" fillId="0" borderId="23" xfId="0" applyNumberFormat="1" applyFont="1" applyBorder="1" applyAlignment="1" applyProtection="1">
      <alignment horizontal="left" wrapText="1"/>
      <protection locked="0"/>
    </xf>
    <xf numFmtId="49" fontId="1" fillId="0" borderId="39" xfId="0" applyNumberFormat="1" applyFont="1" applyBorder="1" applyAlignment="1" applyProtection="1">
      <alignment horizontal="left" wrapText="1"/>
      <protection locked="0"/>
    </xf>
    <xf numFmtId="49" fontId="1" fillId="0" borderId="24" xfId="0" applyNumberFormat="1" applyFont="1" applyBorder="1" applyAlignment="1" applyProtection="1">
      <alignment horizontal="left" wrapText="1"/>
      <protection locked="0"/>
    </xf>
    <xf numFmtId="49" fontId="1" fillId="0" borderId="9" xfId="0" applyNumberFormat="1" applyFont="1" applyBorder="1" applyAlignment="1" applyProtection="1">
      <alignment horizontal="center" wrapText="1"/>
      <protection locked="0"/>
    </xf>
    <xf numFmtId="164" fontId="9" fillId="0" borderId="19" xfId="0" applyNumberFormat="1" applyFont="1" applyBorder="1" applyAlignment="1" applyProtection="1">
      <alignment horizontal="center" vertical="center"/>
      <protection locked="0"/>
    </xf>
    <xf numFmtId="164" fontId="9" fillId="0" borderId="28" xfId="0" applyNumberFormat="1" applyFont="1" applyBorder="1" applyAlignment="1" applyProtection="1">
      <alignment horizontal="center" vertical="center"/>
      <protection locked="0"/>
    </xf>
    <xf numFmtId="49" fontId="1" fillId="0" borderId="9" xfId="0" applyNumberFormat="1" applyFont="1" applyBorder="1" applyAlignment="1" applyProtection="1">
      <alignment horizontal="left" wrapText="1"/>
      <protection locked="0"/>
    </xf>
    <xf numFmtId="164" fontId="9" fillId="0" borderId="33" xfId="0" applyNumberFormat="1" applyFont="1" applyBorder="1" applyAlignment="1" applyProtection="1">
      <alignment horizontal="center" vertical="center"/>
      <protection locked="0"/>
    </xf>
    <xf numFmtId="49" fontId="1" fillId="0" borderId="13" xfId="0" applyNumberFormat="1" applyFont="1" applyBorder="1" applyAlignment="1" applyProtection="1">
      <alignment horizontal="left" wrapText="1"/>
      <protection locked="0"/>
    </xf>
    <xf numFmtId="164" fontId="9" fillId="0" borderId="12" xfId="0" applyNumberFormat="1" applyFont="1" applyBorder="1" applyAlignment="1" applyProtection="1">
      <alignment horizontal="center" vertical="center" wrapText="1"/>
      <protection locked="0"/>
    </xf>
    <xf numFmtId="164" fontId="9" fillId="0" borderId="31" xfId="0" applyNumberFormat="1" applyFont="1" applyBorder="1" applyAlignment="1" applyProtection="1">
      <alignment horizontal="center" vertical="center" wrapText="1"/>
      <protection locked="0"/>
    </xf>
    <xf numFmtId="164" fontId="9" fillId="0" borderId="5" xfId="0" applyNumberFormat="1"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wrapText="1"/>
      <protection locked="0"/>
    </xf>
    <xf numFmtId="164" fontId="9" fillId="0" borderId="16" xfId="0" applyNumberFormat="1" applyFont="1" applyBorder="1" applyAlignment="1" applyProtection="1">
      <alignment horizontal="center" vertical="center" wrapText="1"/>
      <protection locked="0"/>
    </xf>
    <xf numFmtId="164" fontId="9" fillId="0" borderId="23"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wrapText="1"/>
      <protection locked="0"/>
    </xf>
    <xf numFmtId="164" fontId="9" fillId="0" borderId="18" xfId="0" applyNumberFormat="1" applyFont="1" applyBorder="1" applyAlignment="1" applyProtection="1">
      <alignment horizontal="center" vertical="center" wrapText="1"/>
      <protection locked="0"/>
    </xf>
    <xf numFmtId="164" fontId="9" fillId="0" borderId="25" xfId="0" applyNumberFormat="1" applyFont="1" applyBorder="1" applyAlignment="1" applyProtection="1">
      <alignment horizontal="center" vertical="center" wrapText="1"/>
      <protection locked="0"/>
    </xf>
    <xf numFmtId="49" fontId="1" fillId="0" borderId="32" xfId="0" applyNumberFormat="1" applyFont="1" applyBorder="1" applyAlignment="1" applyProtection="1">
      <alignment horizontal="left" wrapText="1"/>
      <protection locked="0"/>
    </xf>
    <xf numFmtId="49" fontId="1" fillId="0" borderId="17" xfId="0" applyNumberFormat="1" applyFont="1" applyBorder="1" applyAlignment="1" applyProtection="1">
      <alignment horizontal="left" wrapText="1"/>
      <protection locked="0"/>
    </xf>
    <xf numFmtId="49" fontId="1" fillId="0" borderId="20" xfId="0" applyNumberFormat="1" applyFont="1" applyBorder="1" applyAlignment="1" applyProtection="1">
      <alignment horizontal="left" wrapText="1"/>
      <protection locked="0"/>
    </xf>
    <xf numFmtId="164" fontId="1" fillId="0" borderId="5" xfId="0" applyNumberFormat="1" applyFont="1" applyBorder="1" applyAlignment="1" applyProtection="1">
      <alignment horizontal="center" vertical="center"/>
      <protection locked="0"/>
    </xf>
    <xf numFmtId="164" fontId="1" fillId="0" borderId="16" xfId="0" applyNumberFormat="1" applyFont="1" applyBorder="1" applyAlignment="1" applyProtection="1">
      <alignment horizontal="center" vertical="center"/>
      <protection locked="0"/>
    </xf>
    <xf numFmtId="164" fontId="1" fillId="0" borderId="18" xfId="0" applyNumberFormat="1" applyFont="1" applyBorder="1" applyAlignment="1" applyProtection="1">
      <alignment horizontal="center" vertical="center"/>
      <protection locked="0"/>
    </xf>
    <xf numFmtId="164" fontId="1" fillId="0" borderId="13" xfId="0" applyNumberFormat="1" applyFont="1" applyBorder="1" applyAlignment="1" applyProtection="1">
      <alignment horizontal="left" wrapText="1"/>
      <protection locked="0"/>
    </xf>
    <xf numFmtId="164" fontId="1" fillId="0" borderId="14" xfId="0" applyNumberFormat="1" applyFont="1" applyBorder="1" applyAlignment="1" applyProtection="1">
      <alignment horizontal="left" wrapText="1"/>
      <protection locked="0"/>
    </xf>
    <xf numFmtId="164" fontId="1" fillId="0" borderId="17" xfId="0" applyNumberFormat="1" applyFont="1" applyBorder="1" applyAlignment="1" applyProtection="1">
      <alignment horizontal="left" wrapText="1"/>
      <protection locked="0"/>
    </xf>
    <xf numFmtId="164" fontId="1" fillId="0" borderId="20" xfId="0" applyNumberFormat="1" applyFont="1" applyBorder="1" applyAlignment="1" applyProtection="1">
      <alignment horizontal="left" wrapText="1"/>
      <protection locked="0"/>
    </xf>
    <xf numFmtId="49" fontId="1" fillId="0" borderId="40" xfId="0" applyNumberFormat="1" applyFont="1" applyBorder="1" applyAlignment="1" applyProtection="1">
      <alignment horizontal="left" wrapText="1"/>
      <protection locked="0"/>
    </xf>
    <xf numFmtId="49" fontId="1" fillId="0" borderId="41" xfId="0" applyNumberFormat="1" applyFont="1" applyBorder="1" applyAlignment="1" applyProtection="1">
      <alignment horizontal="left" wrapText="1"/>
      <protection locked="0"/>
    </xf>
    <xf numFmtId="164" fontId="1" fillId="0" borderId="41" xfId="0" applyNumberFormat="1" applyFont="1" applyBorder="1" applyAlignment="1" applyProtection="1">
      <alignment horizontal="left" vertical="top" wrapText="1"/>
      <protection locked="0"/>
    </xf>
    <xf numFmtId="0" fontId="8" fillId="0" borderId="48" xfId="0" applyFont="1" applyBorder="1" applyAlignment="1">
      <alignment vertical="center"/>
    </xf>
    <xf numFmtId="0" fontId="15" fillId="0" borderId="0" xfId="0" applyFont="1"/>
    <xf numFmtId="0" fontId="10" fillId="4" borderId="10" xfId="0" applyFont="1" applyFill="1" applyBorder="1" applyAlignment="1">
      <alignment horizontal="center" vertical="center" wrapText="1"/>
    </xf>
    <xf numFmtId="0" fontId="11" fillId="0" borderId="0" xfId="0" applyFont="1" applyAlignment="1">
      <alignment vertical="center"/>
    </xf>
    <xf numFmtId="0" fontId="7" fillId="3" borderId="52" xfId="0" applyFont="1" applyFill="1" applyBorder="1" applyAlignment="1">
      <alignment horizontal="center" vertical="center" wrapText="1"/>
    </xf>
    <xf numFmtId="3" fontId="3" fillId="2" borderId="44" xfId="0" applyNumberFormat="1"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3" borderId="22" xfId="0" applyFont="1" applyFill="1" applyBorder="1" applyAlignment="1">
      <alignment horizontal="center" vertical="center" wrapText="1"/>
    </xf>
    <xf numFmtId="3" fontId="3" fillId="2" borderId="22" xfId="0" applyNumberFormat="1" applyFont="1" applyFill="1" applyBorder="1" applyAlignment="1">
      <alignment horizontal="center" vertical="center" wrapText="1"/>
    </xf>
    <xf numFmtId="164" fontId="1" fillId="0" borderId="12" xfId="0" applyNumberFormat="1" applyFont="1" applyBorder="1" applyAlignment="1" applyProtection="1">
      <alignment horizontal="center" vertical="center"/>
      <protection locked="0"/>
    </xf>
    <xf numFmtId="164" fontId="9" fillId="0" borderId="50" xfId="0" applyNumberFormat="1" applyFont="1" applyBorder="1" applyAlignment="1" applyProtection="1">
      <alignment horizontal="center" vertical="center" wrapText="1"/>
      <protection locked="0"/>
    </xf>
    <xf numFmtId="164" fontId="9" fillId="0" borderId="12" xfId="0" applyNumberFormat="1" applyFont="1" applyBorder="1" applyAlignment="1" applyProtection="1">
      <alignment horizontal="center" vertical="center"/>
      <protection locked="0"/>
    </xf>
    <xf numFmtId="164" fontId="9" fillId="0" borderId="50" xfId="0" applyNumberFormat="1" applyFont="1" applyBorder="1" applyAlignment="1" applyProtection="1">
      <alignment horizontal="center" vertical="center"/>
      <protection locked="0"/>
    </xf>
    <xf numFmtId="0" fontId="11" fillId="0" borderId="0" xfId="0" applyFont="1" applyAlignment="1">
      <alignment horizontal="center" vertical="top" wrapText="1"/>
    </xf>
    <xf numFmtId="0" fontId="8" fillId="0" borderId="0" xfId="0" applyFont="1"/>
    <xf numFmtId="0" fontId="4" fillId="0" borderId="48" xfId="0" applyFont="1" applyBorder="1"/>
    <xf numFmtId="0" fontId="2" fillId="0" borderId="0" xfId="0" applyFont="1"/>
    <xf numFmtId="0" fontId="20" fillId="0" borderId="0" xfId="0" applyFont="1"/>
    <xf numFmtId="0" fontId="14" fillId="0" borderId="48" xfId="0" applyFont="1" applyBorder="1" applyAlignment="1">
      <alignment wrapText="1"/>
    </xf>
    <xf numFmtId="49" fontId="9" fillId="0" borderId="58" xfId="0" applyNumberFormat="1" applyFont="1" applyBorder="1" applyAlignment="1" applyProtection="1">
      <alignment horizontal="left" vertical="center" wrapText="1"/>
      <protection locked="0"/>
    </xf>
    <xf numFmtId="49" fontId="9" fillId="0" borderId="12" xfId="0" applyNumberFormat="1" applyFont="1" applyBorder="1" applyAlignment="1" applyProtection="1">
      <alignment horizontal="left" vertical="center" wrapText="1"/>
      <protection locked="0"/>
    </xf>
    <xf numFmtId="2" fontId="9" fillId="0" borderId="12" xfId="0" applyNumberFormat="1" applyFont="1" applyBorder="1" applyAlignment="1" applyProtection="1">
      <alignment horizontal="left" vertical="center" wrapText="1"/>
      <protection locked="0"/>
    </xf>
    <xf numFmtId="164" fontId="9" fillId="0" borderId="12" xfId="0" applyNumberFormat="1" applyFont="1" applyBorder="1" applyAlignment="1" applyProtection="1">
      <alignment horizontal="left" vertical="center" wrapText="1"/>
      <protection locked="0"/>
    </xf>
    <xf numFmtId="9" fontId="9" fillId="0" borderId="12" xfId="0" applyNumberFormat="1" applyFont="1" applyBorder="1" applyAlignment="1" applyProtection="1">
      <alignment horizontal="left" vertical="center" wrapText="1"/>
      <protection locked="0"/>
    </xf>
    <xf numFmtId="49" fontId="9" fillId="0" borderId="60" xfId="0" applyNumberFormat="1" applyFont="1" applyBorder="1" applyAlignment="1" applyProtection="1">
      <alignment horizontal="left" vertical="center" wrapText="1"/>
      <protection locked="0"/>
    </xf>
    <xf numFmtId="49" fontId="9" fillId="0" borderId="5" xfId="0" applyNumberFormat="1" applyFont="1" applyBorder="1" applyAlignment="1" applyProtection="1">
      <alignment horizontal="left" vertical="center" wrapText="1"/>
      <protection locked="0"/>
    </xf>
    <xf numFmtId="49" fontId="9" fillId="0" borderId="62" xfId="0" applyNumberFormat="1" applyFont="1" applyBorder="1" applyAlignment="1" applyProtection="1">
      <alignment horizontal="left" vertical="center" wrapText="1"/>
      <protection locked="0"/>
    </xf>
    <xf numFmtId="2" fontId="9" fillId="0" borderId="16" xfId="0" applyNumberFormat="1" applyFont="1" applyBorder="1" applyAlignment="1" applyProtection="1">
      <alignment horizontal="left" vertical="center" wrapText="1"/>
      <protection locked="0"/>
    </xf>
    <xf numFmtId="164" fontId="9" fillId="0" borderId="16" xfId="0" applyNumberFormat="1" applyFont="1" applyBorder="1" applyAlignment="1" applyProtection="1">
      <alignment horizontal="left" vertical="center" wrapText="1"/>
      <protection locked="0"/>
    </xf>
    <xf numFmtId="9" fontId="9" fillId="0" borderId="16" xfId="0" applyNumberFormat="1" applyFont="1" applyBorder="1" applyAlignment="1" applyProtection="1">
      <alignment horizontal="left" vertical="center" wrapText="1"/>
      <protection locked="0"/>
    </xf>
    <xf numFmtId="2" fontId="7" fillId="0" borderId="5" xfId="0" applyNumberFormat="1" applyFont="1" applyBorder="1" applyAlignment="1" applyProtection="1">
      <alignment horizontal="left" vertical="center" wrapText="1"/>
      <protection locked="0"/>
    </xf>
    <xf numFmtId="164" fontId="7" fillId="0" borderId="5" xfId="0" applyNumberFormat="1" applyFont="1" applyBorder="1" applyAlignment="1" applyProtection="1">
      <alignment horizontal="left" vertical="center" wrapText="1"/>
      <protection locked="0"/>
    </xf>
    <xf numFmtId="9" fontId="7" fillId="0" borderId="5" xfId="0" applyNumberFormat="1" applyFont="1" applyBorder="1" applyAlignment="1" applyProtection="1">
      <alignment horizontal="left" vertical="center" wrapText="1"/>
      <protection locked="0"/>
    </xf>
    <xf numFmtId="49" fontId="9" fillId="0" borderId="64" xfId="0" applyNumberFormat="1" applyFont="1" applyBorder="1" applyAlignment="1" applyProtection="1">
      <alignment horizontal="left" vertical="center" wrapText="1"/>
      <protection locked="0"/>
    </xf>
    <xf numFmtId="49" fontId="9" fillId="0" borderId="65" xfId="0" applyNumberFormat="1" applyFont="1" applyBorder="1" applyAlignment="1" applyProtection="1">
      <alignment horizontal="left" vertical="center" wrapText="1"/>
      <protection locked="0"/>
    </xf>
    <xf numFmtId="2" fontId="7" fillId="0" borderId="65" xfId="0" applyNumberFormat="1" applyFont="1" applyBorder="1" applyAlignment="1" applyProtection="1">
      <alignment horizontal="left" vertical="center" wrapText="1"/>
      <protection locked="0"/>
    </xf>
    <xf numFmtId="164" fontId="7" fillId="0" borderId="65" xfId="0" applyNumberFormat="1" applyFont="1" applyBorder="1" applyAlignment="1" applyProtection="1">
      <alignment horizontal="left" vertical="center" wrapText="1"/>
      <protection locked="0"/>
    </xf>
    <xf numFmtId="9" fontId="7" fillId="0" borderId="65" xfId="0" applyNumberFormat="1" applyFont="1" applyBorder="1" applyAlignment="1" applyProtection="1">
      <alignment horizontal="left" vertical="center" wrapText="1"/>
      <protection locked="0"/>
    </xf>
    <xf numFmtId="0" fontId="1" fillId="6" borderId="2" xfId="0" applyFont="1" applyFill="1" applyBorder="1" applyAlignment="1">
      <alignment horizontal="left" wrapText="1"/>
    </xf>
    <xf numFmtId="9" fontId="9" fillId="6" borderId="5" xfId="3" applyFont="1" applyFill="1" applyBorder="1" applyAlignment="1" applyProtection="1">
      <alignment horizontal="left" wrapText="1"/>
    </xf>
    <xf numFmtId="0" fontId="9" fillId="0" borderId="88" xfId="0" applyFont="1" applyBorder="1" applyAlignment="1">
      <alignment horizontal="left" vertical="center" wrapText="1"/>
    </xf>
    <xf numFmtId="0" fontId="9" fillId="0" borderId="86" xfId="0" applyFont="1" applyBorder="1" applyAlignment="1">
      <alignment horizontal="left" vertical="center" wrapText="1"/>
    </xf>
    <xf numFmtId="0" fontId="9" fillId="0" borderId="69" xfId="0" applyFont="1" applyBorder="1" applyAlignment="1">
      <alignment horizontal="left" vertical="center" wrapText="1"/>
    </xf>
    <xf numFmtId="0" fontId="12" fillId="0" borderId="88" xfId="0" applyFont="1" applyBorder="1" applyAlignment="1">
      <alignment horizontal="left" vertical="center" wrapText="1"/>
    </xf>
    <xf numFmtId="0" fontId="12" fillId="0" borderId="89" xfId="0" applyFont="1" applyBorder="1" applyAlignment="1">
      <alignment horizontal="left" vertical="center" wrapText="1"/>
    </xf>
    <xf numFmtId="0" fontId="9" fillId="0" borderId="70" xfId="0" applyFont="1" applyBorder="1" applyAlignment="1">
      <alignment horizontal="left" vertical="center" wrapText="1"/>
    </xf>
    <xf numFmtId="0" fontId="9" fillId="0" borderId="84" xfId="0" applyFont="1" applyBorder="1" applyAlignment="1">
      <alignment horizontal="left" vertical="center" wrapText="1"/>
    </xf>
    <xf numFmtId="0" fontId="31" fillId="0" borderId="0" xfId="0" applyFont="1"/>
    <xf numFmtId="0" fontId="34" fillId="0" borderId="0" xfId="0" applyFont="1"/>
    <xf numFmtId="0" fontId="31" fillId="0" borderId="48" xfId="0" applyFont="1" applyBorder="1"/>
    <xf numFmtId="0" fontId="34" fillId="0" borderId="48" xfId="0" applyFont="1" applyBorder="1"/>
    <xf numFmtId="3" fontId="3" fillId="2" borderId="21" xfId="0" applyNumberFormat="1" applyFont="1" applyFill="1" applyBorder="1" applyAlignment="1">
      <alignment horizontal="center" vertical="center" wrapText="1"/>
    </xf>
    <xf numFmtId="0" fontId="2" fillId="0" borderId="0" xfId="0" applyFont="1" applyAlignment="1">
      <alignment horizontal="center"/>
    </xf>
    <xf numFmtId="0" fontId="7" fillId="0" borderId="0" xfId="0" applyFont="1" applyAlignment="1">
      <alignment horizontal="center" vertical="top" wrapText="1"/>
    </xf>
    <xf numFmtId="0" fontId="8" fillId="0" borderId="0" xfId="0" applyFont="1" applyAlignment="1">
      <alignment horizontal="center" vertical="top" wrapText="1"/>
    </xf>
    <xf numFmtId="0" fontId="12" fillId="0" borderId="68" xfId="0" applyFont="1" applyBorder="1" applyAlignment="1">
      <alignment horizontal="left" vertical="center" wrapText="1"/>
    </xf>
    <xf numFmtId="0" fontId="0" fillId="0" borderId="0" xfId="0"/>
    <xf numFmtId="0" fontId="9" fillId="0" borderId="0" xfId="0" applyFont="1" applyAlignment="1">
      <alignment vertical="center"/>
    </xf>
    <xf numFmtId="0" fontId="35" fillId="0" borderId="58" xfId="0" applyFont="1" applyBorder="1" applyAlignment="1">
      <alignment vertical="center"/>
    </xf>
    <xf numFmtId="0" fontId="33" fillId="0" borderId="71" xfId="0" applyFont="1" applyBorder="1" applyAlignment="1">
      <alignment vertical="center"/>
    </xf>
    <xf numFmtId="0" fontId="38" fillId="0" borderId="68" xfId="0" applyFont="1" applyBorder="1" applyAlignment="1">
      <alignment vertical="center" wrapText="1"/>
    </xf>
    <xf numFmtId="0" fontId="38" fillId="0" borderId="105" xfId="0" applyFont="1" applyBorder="1" applyAlignment="1">
      <alignment vertical="center" wrapText="1"/>
    </xf>
    <xf numFmtId="0" fontId="38" fillId="0" borderId="64" xfId="0" applyFont="1" applyBorder="1" applyAlignment="1">
      <alignment vertical="center" wrapText="1"/>
    </xf>
    <xf numFmtId="0" fontId="0" fillId="0" borderId="0" xfId="0" applyAlignment="1">
      <alignment vertical="center"/>
    </xf>
    <xf numFmtId="0" fontId="9" fillId="0" borderId="0" xfId="0" applyFont="1" applyAlignment="1">
      <alignment horizontal="left" vertical="center"/>
    </xf>
    <xf numFmtId="0" fontId="9" fillId="7" borderId="100" xfId="0" applyFont="1" applyFill="1" applyBorder="1" applyAlignment="1">
      <alignment horizontal="left" vertical="center"/>
    </xf>
    <xf numFmtId="0" fontId="9" fillId="0" borderId="103" xfId="0" applyFont="1" applyBorder="1" applyAlignment="1">
      <alignment horizontal="left" vertical="center"/>
    </xf>
    <xf numFmtId="0" fontId="38" fillId="0" borderId="104" xfId="0" applyFont="1" applyBorder="1" applyAlignment="1">
      <alignment vertical="center" wrapText="1"/>
    </xf>
    <xf numFmtId="0" fontId="30" fillId="0" borderId="69" xfId="0" applyFont="1" applyBorder="1" applyAlignment="1">
      <alignment vertical="center" wrapText="1"/>
    </xf>
    <xf numFmtId="0" fontId="38" fillId="0" borderId="106" xfId="0" applyFont="1" applyBorder="1" applyAlignment="1">
      <alignment vertical="center" wrapText="1"/>
    </xf>
    <xf numFmtId="0" fontId="38" fillId="0" borderId="70" xfId="0" applyFont="1" applyBorder="1" applyAlignment="1">
      <alignment vertical="center" wrapText="1"/>
    </xf>
    <xf numFmtId="0" fontId="17" fillId="0" borderId="0" xfId="2" applyFont="1" applyAlignment="1">
      <alignment horizontal="left" vertical="center"/>
    </xf>
    <xf numFmtId="0" fontId="21" fillId="0" borderId="108" xfId="0" applyFont="1" applyBorder="1" applyAlignment="1">
      <alignment vertical="center"/>
    </xf>
    <xf numFmtId="0" fontId="21" fillId="0" borderId="108" xfId="1" applyFont="1" applyBorder="1" applyAlignment="1">
      <alignment vertical="center"/>
    </xf>
    <xf numFmtId="0" fontId="19" fillId="0" borderId="109" xfId="1" applyFont="1" applyBorder="1" applyAlignment="1">
      <alignment vertical="center" wrapText="1"/>
    </xf>
    <xf numFmtId="0" fontId="23" fillId="0" borderId="108" xfId="0" applyFont="1" applyBorder="1" applyAlignment="1">
      <alignment vertical="center"/>
    </xf>
    <xf numFmtId="0" fontId="24" fillId="0" borderId="109" xfId="0" applyFont="1" applyBorder="1" applyAlignment="1">
      <alignment vertical="center"/>
    </xf>
    <xf numFmtId="0" fontId="18" fillId="0" borderId="108" xfId="0" applyFont="1" applyBorder="1" applyAlignment="1">
      <alignment vertical="center"/>
    </xf>
    <xf numFmtId="0" fontId="19" fillId="0" borderId="109" xfId="0" applyFont="1" applyBorder="1" applyAlignment="1">
      <alignment horizontal="left" vertical="center" wrapText="1"/>
    </xf>
    <xf numFmtId="0" fontId="32" fillId="9" borderId="68" xfId="0" applyFont="1" applyFill="1" applyBorder="1" applyAlignment="1">
      <alignment vertical="center"/>
    </xf>
    <xf numFmtId="0" fontId="31" fillId="9" borderId="69" xfId="0" applyFont="1" applyFill="1" applyBorder="1" applyAlignment="1">
      <alignment vertical="center" wrapText="1"/>
    </xf>
    <xf numFmtId="0" fontId="34" fillId="0" borderId="110" xfId="0" applyFont="1" applyBorder="1" applyAlignment="1">
      <alignment vertical="center" wrapText="1"/>
    </xf>
    <xf numFmtId="0" fontId="32" fillId="9" borderId="62" xfId="0" applyFont="1" applyFill="1" applyBorder="1" applyAlignment="1">
      <alignment vertical="center"/>
    </xf>
    <xf numFmtId="0" fontId="31" fillId="9" borderId="110" xfId="0" applyFont="1" applyFill="1" applyBorder="1" applyAlignment="1">
      <alignment vertical="center" wrapText="1"/>
    </xf>
    <xf numFmtId="0" fontId="33" fillId="0" borderId="108" xfId="0" applyFont="1" applyBorder="1" applyAlignment="1">
      <alignment vertical="center"/>
    </xf>
    <xf numFmtId="0" fontId="34" fillId="0" borderId="109" xfId="0" applyFont="1" applyBorder="1" applyAlignment="1">
      <alignment vertical="center" wrapText="1"/>
    </xf>
    <xf numFmtId="0" fontId="32" fillId="9" borderId="108" xfId="0" applyFont="1" applyFill="1" applyBorder="1" applyAlignment="1">
      <alignment vertical="center"/>
    </xf>
    <xf numFmtId="0" fontId="32" fillId="9" borderId="111" xfId="0" applyFont="1" applyFill="1" applyBorder="1" applyAlignment="1">
      <alignment vertical="center"/>
    </xf>
    <xf numFmtId="0" fontId="32" fillId="9" borderId="112" xfId="0" applyFont="1" applyFill="1" applyBorder="1" applyAlignment="1">
      <alignment vertical="center"/>
    </xf>
    <xf numFmtId="0" fontId="41" fillId="0" borderId="61" xfId="0" applyFont="1" applyBorder="1" applyAlignment="1">
      <alignment vertical="center" wrapText="1"/>
    </xf>
    <xf numFmtId="0" fontId="34" fillId="0" borderId="61" xfId="0" applyFont="1" applyBorder="1" applyAlignment="1">
      <alignment vertical="center" wrapText="1"/>
    </xf>
    <xf numFmtId="0" fontId="37" fillId="0" borderId="113" xfId="0" applyFont="1" applyBorder="1" applyAlignment="1">
      <alignment vertical="center" wrapText="1"/>
    </xf>
    <xf numFmtId="0" fontId="38" fillId="0" borderId="63" xfId="0" applyFont="1" applyBorder="1" applyAlignment="1">
      <alignment vertical="center" wrapText="1"/>
    </xf>
    <xf numFmtId="0" fontId="36" fillId="7" borderId="114" xfId="0" applyFont="1" applyFill="1" applyBorder="1" applyAlignment="1">
      <alignment vertical="center" wrapText="1"/>
    </xf>
    <xf numFmtId="0" fontId="34" fillId="7" borderId="115" xfId="0" applyFont="1" applyFill="1" applyBorder="1" applyAlignment="1">
      <alignment vertical="center" wrapText="1"/>
    </xf>
    <xf numFmtId="0" fontId="43" fillId="7" borderId="99" xfId="0" applyFont="1" applyFill="1" applyBorder="1" applyAlignment="1">
      <alignment vertical="center"/>
    </xf>
    <xf numFmtId="0" fontId="31" fillId="0" borderId="48" xfId="0" applyFont="1" applyBorder="1" applyAlignment="1">
      <alignment vertical="center"/>
    </xf>
    <xf numFmtId="0" fontId="31" fillId="0" borderId="0" xfId="0" applyFont="1" applyAlignment="1">
      <alignment vertical="center"/>
    </xf>
    <xf numFmtId="0" fontId="44" fillId="0" borderId="109" xfId="0" applyFont="1" applyBorder="1" applyAlignment="1">
      <alignment vertical="center" wrapText="1"/>
    </xf>
    <xf numFmtId="0" fontId="16" fillId="0" borderId="0" xfId="2"/>
    <xf numFmtId="0" fontId="9" fillId="0" borderId="0" xfId="0" applyFont="1" applyAlignment="1">
      <alignment vertical="center" wrapText="1"/>
    </xf>
    <xf numFmtId="0" fontId="45" fillId="0" borderId="0" xfId="0" applyFont="1"/>
    <xf numFmtId="0" fontId="17" fillId="0" borderId="69" xfId="2" applyFont="1" applyBorder="1" applyAlignment="1">
      <alignment horizontal="left" vertical="center" wrapText="1"/>
    </xf>
    <xf numFmtId="0" fontId="30" fillId="0" borderId="109" xfId="0" applyFont="1" applyBorder="1" applyAlignment="1">
      <alignment vertical="center" wrapText="1"/>
    </xf>
    <xf numFmtId="0" fontId="30" fillId="0" borderId="59" xfId="0" applyFont="1" applyBorder="1" applyAlignment="1">
      <alignment vertical="center" wrapText="1"/>
    </xf>
    <xf numFmtId="0" fontId="0" fillId="0" borderId="0" xfId="0"/>
    <xf numFmtId="0" fontId="29" fillId="8" borderId="71" xfId="0" applyFont="1" applyFill="1" applyBorder="1" applyAlignment="1">
      <alignment horizontal="left" vertical="center" wrapText="1"/>
    </xf>
    <xf numFmtId="0" fontId="11" fillId="8" borderId="72" xfId="0" applyFont="1" applyFill="1" applyBorder="1" applyAlignment="1">
      <alignment horizontal="left" vertical="center"/>
    </xf>
    <xf numFmtId="0" fontId="11" fillId="6" borderId="85" xfId="0" applyFont="1" applyFill="1" applyBorder="1" applyAlignment="1">
      <alignment horizontal="left" vertical="center"/>
    </xf>
    <xf numFmtId="0" fontId="0" fillId="6" borderId="86" xfId="0" applyFill="1" applyBorder="1" applyAlignment="1">
      <alignment vertical="center"/>
    </xf>
    <xf numFmtId="0" fontId="12" fillId="0" borderId="68" xfId="0" applyFont="1" applyBorder="1" applyAlignment="1">
      <alignment horizontal="left" vertical="center" wrapText="1"/>
    </xf>
    <xf numFmtId="0" fontId="18" fillId="9" borderId="68" xfId="0" applyFont="1" applyFill="1" applyBorder="1" applyAlignment="1">
      <alignment horizontal="left" vertical="center"/>
    </xf>
    <xf numFmtId="0" fontId="18" fillId="9" borderId="69" xfId="0" applyFont="1" applyFill="1" applyBorder="1" applyAlignment="1">
      <alignment horizontal="left" vertical="center"/>
    </xf>
    <xf numFmtId="0" fontId="21" fillId="0" borderId="108" xfId="1" applyFont="1" applyBorder="1" applyAlignment="1">
      <alignment horizontal="left" vertical="center"/>
    </xf>
    <xf numFmtId="0" fontId="12" fillId="0" borderId="83" xfId="0" applyFont="1" applyBorder="1" applyAlignment="1">
      <alignment horizontal="left" vertical="center" wrapText="1"/>
    </xf>
    <xf numFmtId="0" fontId="39" fillId="7" borderId="114" xfId="0" applyFont="1" applyFill="1" applyBorder="1" applyAlignment="1">
      <alignment vertical="center" wrapText="1"/>
    </xf>
    <xf numFmtId="0" fontId="39" fillId="7" borderId="115" xfId="0" applyFont="1" applyFill="1" applyBorder="1" applyAlignment="1">
      <alignment vertical="center" wrapText="1"/>
    </xf>
    <xf numFmtId="0" fontId="9" fillId="0" borderId="50" xfId="0" applyFont="1" applyBorder="1" applyAlignment="1" applyProtection="1">
      <alignment horizontal="left" wrapText="1"/>
      <protection locked="0"/>
    </xf>
    <xf numFmtId="0" fontId="4" fillId="0" borderId="6" xfId="0" applyFont="1" applyBorder="1" applyProtection="1">
      <protection locked="0"/>
    </xf>
    <xf numFmtId="0" fontId="9" fillId="0" borderId="23" xfId="0" applyFont="1" applyBorder="1" applyAlignment="1" applyProtection="1">
      <alignment horizontal="left" wrapText="1"/>
      <protection locked="0"/>
    </xf>
    <xf numFmtId="0" fontId="4" fillId="0" borderId="24" xfId="0" applyFont="1" applyBorder="1" applyProtection="1">
      <protection locked="0"/>
    </xf>
    <xf numFmtId="0" fontId="9" fillId="0" borderId="8" xfId="0" applyFont="1" applyBorder="1" applyAlignment="1">
      <alignment horizontal="left" vertical="center" wrapText="1"/>
    </xf>
    <xf numFmtId="0" fontId="8" fillId="0" borderId="0" xfId="0" applyFont="1" applyAlignment="1">
      <alignment horizontal="right" vertical="center" wrapText="1"/>
    </xf>
    <xf numFmtId="0" fontId="0" fillId="0" borderId="0" xfId="0"/>
    <xf numFmtId="3" fontId="3" fillId="2" borderId="21" xfId="0" applyNumberFormat="1" applyFont="1" applyFill="1" applyBorder="1" applyAlignment="1">
      <alignment horizontal="center" vertical="center" wrapText="1"/>
    </xf>
    <xf numFmtId="0" fontId="4" fillId="0" borderId="27" xfId="0" applyFont="1" applyBorder="1" applyAlignment="1">
      <alignment horizontal="center" vertical="center"/>
    </xf>
    <xf numFmtId="0" fontId="4" fillId="0" borderId="44" xfId="0" applyFont="1" applyBorder="1" applyAlignment="1">
      <alignment horizontal="center" vertical="center"/>
    </xf>
    <xf numFmtId="49" fontId="1" fillId="0" borderId="28" xfId="0" applyNumberFormat="1" applyFont="1" applyBorder="1" applyAlignment="1" applyProtection="1">
      <alignment horizontal="left" wrapText="1"/>
      <protection locked="0"/>
    </xf>
    <xf numFmtId="0" fontId="4" fillId="0" borderId="29" xfId="0" applyFont="1" applyBorder="1" applyProtection="1">
      <protection locked="0"/>
    </xf>
    <xf numFmtId="0" fontId="4" fillId="0" borderId="30" xfId="0" applyFont="1" applyBorder="1" applyProtection="1">
      <protection locked="0"/>
    </xf>
    <xf numFmtId="49" fontId="1" fillId="0" borderId="33" xfId="0" applyNumberFormat="1" applyFont="1" applyBorder="1" applyAlignment="1" applyProtection="1">
      <alignment horizontal="left" wrapText="1"/>
      <protection locked="0"/>
    </xf>
    <xf numFmtId="0" fontId="4" fillId="0" borderId="34" xfId="0" applyFont="1" applyBorder="1" applyProtection="1">
      <protection locked="0"/>
    </xf>
    <xf numFmtId="0" fontId="4" fillId="0" borderId="35" xfId="0" applyFont="1" applyBorder="1" applyProtection="1">
      <protection locked="0"/>
    </xf>
    <xf numFmtId="49" fontId="1" fillId="0" borderId="50" xfId="0" applyNumberFormat="1" applyFont="1" applyBorder="1" applyAlignment="1" applyProtection="1">
      <alignment horizontal="left" wrapText="1"/>
      <protection locked="0"/>
    </xf>
    <xf numFmtId="0" fontId="4" fillId="0" borderId="3" xfId="0" applyFont="1" applyBorder="1" applyProtection="1">
      <protection locked="0"/>
    </xf>
    <xf numFmtId="0" fontId="9" fillId="0" borderId="8" xfId="0" applyFont="1" applyBorder="1" applyAlignment="1">
      <alignment horizontal="left" vertical="center"/>
    </xf>
    <xf numFmtId="0" fontId="9" fillId="0" borderId="25" xfId="0" applyFont="1" applyBorder="1" applyAlignment="1" applyProtection="1">
      <alignment horizontal="left" wrapText="1"/>
      <protection locked="0"/>
    </xf>
    <xf numFmtId="0" fontId="4" fillId="0" borderId="26" xfId="0" applyFont="1" applyBorder="1" applyProtection="1">
      <protection locked="0"/>
    </xf>
    <xf numFmtId="0" fontId="8" fillId="0" borderId="0" xfId="0" applyFont="1" applyAlignment="1">
      <alignment horizontal="center" vertical="top" wrapText="1"/>
    </xf>
    <xf numFmtId="0" fontId="4" fillId="0" borderId="8" xfId="0" applyFont="1" applyBorder="1" applyAlignment="1">
      <alignment horizontal="left" wrapText="1"/>
    </xf>
    <xf numFmtId="0" fontId="19" fillId="0" borderId="8" xfId="0" applyFont="1" applyBorder="1" applyAlignment="1">
      <alignment horizontal="left" wrapText="1"/>
    </xf>
    <xf numFmtId="0" fontId="14" fillId="0" borderId="74" xfId="0" applyFont="1" applyBorder="1" applyAlignment="1">
      <alignment horizontal="center" wrapText="1"/>
    </xf>
    <xf numFmtId="0" fontId="47" fillId="0" borderId="48" xfId="0" applyFont="1" applyBorder="1" applyAlignment="1">
      <alignment horizontal="center" wrapText="1"/>
    </xf>
    <xf numFmtId="0" fontId="14" fillId="0" borderId="48" xfId="0" applyFont="1" applyBorder="1" applyAlignment="1">
      <alignment horizontal="center" wrapText="1"/>
    </xf>
    <xf numFmtId="49" fontId="1" fillId="0" borderId="25" xfId="0" applyNumberFormat="1" applyFont="1" applyBorder="1" applyAlignment="1" applyProtection="1">
      <alignment horizontal="left" wrapText="1"/>
      <protection locked="0"/>
    </xf>
    <xf numFmtId="0" fontId="4" fillId="0" borderId="8" xfId="0" applyFont="1" applyBorder="1" applyProtection="1">
      <protection locked="0"/>
    </xf>
    <xf numFmtId="0" fontId="8" fillId="0" borderId="0" xfId="0" applyFont="1" applyAlignment="1">
      <alignment horizontal="right" vertical="top" wrapText="1"/>
    </xf>
    <xf numFmtId="0" fontId="7" fillId="2" borderId="51" xfId="0" applyFont="1" applyFill="1" applyBorder="1" applyAlignment="1">
      <alignment horizontal="center" vertical="center"/>
    </xf>
    <xf numFmtId="0" fontId="4" fillId="0" borderId="46" xfId="0" applyFont="1" applyBorder="1" applyAlignment="1">
      <alignment vertical="center"/>
    </xf>
    <xf numFmtId="0" fontId="7" fillId="3" borderId="51" xfId="0" applyFont="1" applyFill="1" applyBorder="1" applyAlignment="1">
      <alignment horizontal="center" vertical="center" wrapText="1"/>
    </xf>
    <xf numFmtId="0" fontId="4" fillId="0" borderId="49" xfId="0" applyFont="1" applyBorder="1" applyAlignment="1">
      <alignment vertical="center"/>
    </xf>
    <xf numFmtId="49" fontId="1" fillId="0" borderId="31" xfId="0" applyNumberFormat="1" applyFont="1" applyBorder="1" applyAlignment="1" applyProtection="1">
      <alignment horizontal="left" wrapText="1"/>
      <protection locked="0"/>
    </xf>
    <xf numFmtId="0" fontId="4" fillId="0" borderId="1" xfId="0" applyFont="1" applyBorder="1" applyProtection="1">
      <protection locked="0"/>
    </xf>
    <xf numFmtId="0" fontId="4" fillId="0" borderId="37" xfId="0" applyFont="1" applyBorder="1" applyProtection="1">
      <protection locked="0"/>
    </xf>
    <xf numFmtId="49" fontId="1" fillId="0" borderId="42" xfId="0" applyNumberFormat="1" applyFont="1" applyBorder="1" applyAlignment="1" applyProtection="1">
      <alignment horizontal="left" wrapText="1"/>
      <protection locked="0"/>
    </xf>
    <xf numFmtId="0" fontId="4" fillId="0" borderId="27" xfId="0" applyFont="1" applyBorder="1" applyProtection="1">
      <protection locked="0"/>
    </xf>
    <xf numFmtId="0" fontId="4" fillId="0" borderId="43" xfId="0" applyFont="1" applyBorder="1" applyProtection="1">
      <protection locked="0"/>
    </xf>
    <xf numFmtId="0" fontId="8" fillId="0" borderId="0" xfId="0" applyFont="1" applyAlignment="1">
      <alignment horizontal="center"/>
    </xf>
    <xf numFmtId="0" fontId="3" fillId="2" borderId="53" xfId="0" applyFont="1" applyFill="1" applyBorder="1" applyAlignment="1">
      <alignment horizontal="center" vertical="center" wrapText="1"/>
    </xf>
    <xf numFmtId="0" fontId="4" fillId="0" borderId="93" xfId="0" applyFont="1" applyBorder="1"/>
    <xf numFmtId="0" fontId="4" fillId="0" borderId="64" xfId="0" applyFont="1" applyBorder="1"/>
    <xf numFmtId="0" fontId="4" fillId="0" borderId="95" xfId="0" applyFont="1" applyBorder="1"/>
    <xf numFmtId="0" fontId="6" fillId="0" borderId="2" xfId="0" applyFont="1" applyBorder="1" applyAlignment="1">
      <alignment horizontal="center" vertical="center" wrapText="1"/>
    </xf>
    <xf numFmtId="0" fontId="4" fillId="0" borderId="6" xfId="0" applyFont="1" applyBorder="1"/>
    <xf numFmtId="0" fontId="6" fillId="0" borderId="15" xfId="0" applyFont="1" applyBorder="1" applyAlignment="1">
      <alignment horizontal="center" vertical="center" wrapText="1"/>
    </xf>
    <xf numFmtId="0" fontId="4" fillId="0" borderId="24" xfId="0" applyFont="1" applyBorder="1"/>
    <xf numFmtId="0" fontId="3" fillId="5" borderId="51" xfId="0" applyFont="1" applyFill="1" applyBorder="1" applyAlignment="1">
      <alignment horizontal="center" vertical="center" wrapText="1"/>
    </xf>
    <xf numFmtId="0" fontId="4" fillId="0" borderId="46" xfId="0" applyFont="1" applyBorder="1"/>
    <xf numFmtId="164" fontId="9" fillId="0" borderId="50" xfId="0" applyNumberFormat="1" applyFont="1" applyBorder="1" applyAlignment="1">
      <alignment horizontal="center"/>
    </xf>
    <xf numFmtId="0" fontId="4" fillId="0" borderId="4" xfId="0" applyFont="1" applyBorder="1"/>
    <xf numFmtId="164" fontId="9" fillId="0" borderId="23" xfId="0" applyNumberFormat="1" applyFont="1" applyBorder="1" applyAlignment="1">
      <alignment horizontal="center"/>
    </xf>
    <xf numFmtId="0" fontId="4" fillId="0" borderId="40" xfId="0" applyFont="1" applyBorder="1"/>
    <xf numFmtId="164" fontId="3" fillId="5" borderId="51" xfId="0" applyNumberFormat="1" applyFont="1" applyFill="1" applyBorder="1" applyAlignment="1">
      <alignment horizontal="center"/>
    </xf>
    <xf numFmtId="0" fontId="6" fillId="0" borderId="11" xfId="0" applyFont="1" applyBorder="1" applyAlignment="1">
      <alignment horizontal="center" vertical="center" wrapText="1"/>
    </xf>
    <xf numFmtId="0" fontId="4" fillId="0" borderId="30" xfId="0" applyFont="1" applyBorder="1"/>
    <xf numFmtId="164" fontId="9" fillId="0" borderId="28" xfId="0" applyNumberFormat="1" applyFont="1" applyBorder="1" applyAlignment="1">
      <alignment horizontal="center"/>
    </xf>
    <xf numFmtId="0" fontId="4" fillId="0" borderId="38" xfId="0" applyFont="1" applyBorder="1"/>
    <xf numFmtId="0" fontId="3" fillId="6" borderId="2" xfId="0" applyFont="1" applyFill="1" applyBorder="1" applyAlignment="1">
      <alignment horizontal="center" vertical="center" wrapText="1"/>
    </xf>
    <xf numFmtId="0" fontId="3" fillId="6" borderId="6" xfId="0" applyFont="1" applyFill="1" applyBorder="1" applyAlignment="1">
      <alignment horizontal="center" vertical="center" wrapText="1"/>
    </xf>
    <xf numFmtId="164" fontId="7" fillId="6" borderId="50" xfId="0" applyNumberFormat="1" applyFont="1" applyFill="1" applyBorder="1" applyAlignment="1">
      <alignment horizontal="center"/>
    </xf>
    <xf numFmtId="164" fontId="7" fillId="6" borderId="4" xfId="0" applyNumberFormat="1" applyFont="1" applyFill="1" applyBorder="1" applyAlignment="1">
      <alignment horizontal="center"/>
    </xf>
    <xf numFmtId="0" fontId="2" fillId="0" borderId="0" xfId="0" applyFont="1" applyAlignment="1">
      <alignment horizontal="center"/>
    </xf>
    <xf numFmtId="3" fontId="3" fillId="2" borderId="53" xfId="0" applyNumberFormat="1" applyFont="1" applyFill="1" applyBorder="1" applyAlignment="1">
      <alignment horizontal="center" vertical="center" wrapText="1"/>
    </xf>
    <xf numFmtId="0" fontId="4" fillId="0" borderId="56" xfId="0" applyFont="1" applyBorder="1" applyAlignment="1">
      <alignment horizontal="center" vertical="center"/>
    </xf>
    <xf numFmtId="3" fontId="3" fillId="2" borderId="54" xfId="0" applyNumberFormat="1" applyFont="1" applyFill="1" applyBorder="1" applyAlignment="1">
      <alignment horizontal="center" vertical="center" wrapText="1"/>
    </xf>
    <xf numFmtId="0" fontId="4" fillId="0" borderId="10" xfId="0" applyFont="1" applyBorder="1" applyAlignment="1">
      <alignment horizontal="center" vertical="center"/>
    </xf>
    <xf numFmtId="0" fontId="8" fillId="0" borderId="0" xfId="0" applyFont="1" applyAlignment="1">
      <alignment horizontal="center" wrapText="1"/>
    </xf>
    <xf numFmtId="0" fontId="7" fillId="0" borderId="0" xfId="0" applyFont="1" applyAlignment="1">
      <alignment horizontal="center" vertical="top" wrapText="1"/>
    </xf>
    <xf numFmtId="49" fontId="3" fillId="0" borderId="78" xfId="0" applyNumberFormat="1" applyFont="1" applyBorder="1" applyAlignment="1" applyProtection="1">
      <alignment horizontal="left"/>
      <protection locked="0"/>
    </xf>
    <xf numFmtId="0" fontId="4" fillId="0" borderId="78" xfId="0" applyFont="1" applyBorder="1" applyProtection="1">
      <protection locked="0"/>
    </xf>
    <xf numFmtId="0" fontId="4" fillId="0" borderId="79" xfId="0" applyFont="1" applyBorder="1" applyProtection="1">
      <protection locked="0"/>
    </xf>
    <xf numFmtId="0" fontId="6" fillId="0" borderId="90" xfId="0" applyFont="1" applyBorder="1" applyAlignment="1" applyProtection="1">
      <alignment horizontal="left"/>
      <protection locked="0"/>
    </xf>
    <xf numFmtId="0" fontId="4" fillId="0" borderId="90" xfId="0" applyFont="1" applyBorder="1" applyAlignment="1" applyProtection="1">
      <alignment horizontal="left"/>
      <protection locked="0"/>
    </xf>
    <xf numFmtId="3" fontId="3" fillId="2" borderId="92" xfId="0" applyNumberFormat="1" applyFont="1" applyFill="1" applyBorder="1" applyAlignment="1">
      <alignment horizontal="left"/>
    </xf>
    <xf numFmtId="0" fontId="4" fillId="0" borderId="73" xfId="0" applyFont="1" applyBorder="1"/>
    <xf numFmtId="0" fontId="6" fillId="0" borderId="81" xfId="0" applyFont="1" applyBorder="1" applyAlignment="1" applyProtection="1">
      <alignment horizontal="left"/>
      <protection locked="0"/>
    </xf>
    <xf numFmtId="0" fontId="4" fillId="0" borderId="82" xfId="0" applyFont="1" applyBorder="1" applyAlignment="1" applyProtection="1">
      <alignment horizontal="left"/>
      <protection locked="0"/>
    </xf>
    <xf numFmtId="0" fontId="9" fillId="0" borderId="74" xfId="0" applyFont="1" applyBorder="1" applyAlignment="1">
      <alignment horizontal="left" wrapText="1"/>
    </xf>
    <xf numFmtId="14" fontId="3" fillId="0" borderId="60" xfId="0" applyNumberFormat="1" applyFont="1" applyBorder="1" applyAlignment="1" applyProtection="1">
      <alignment horizontal="left"/>
      <protection locked="0"/>
    </xf>
    <xf numFmtId="0" fontId="3" fillId="0" borderId="80" xfId="0" applyFont="1" applyBorder="1" applyAlignment="1" applyProtection="1">
      <alignment horizontal="left"/>
      <protection locked="0"/>
    </xf>
    <xf numFmtId="14" fontId="26" fillId="6" borderId="60" xfId="0" applyNumberFormat="1" applyFont="1" applyFill="1" applyBorder="1" applyAlignment="1">
      <alignment horizontal="left"/>
    </xf>
    <xf numFmtId="0" fontId="26" fillId="6" borderId="80" xfId="0" applyFont="1" applyFill="1" applyBorder="1" applyAlignment="1">
      <alignment horizontal="left"/>
    </xf>
    <xf numFmtId="49" fontId="3" fillId="6" borderId="101" xfId="0" applyNumberFormat="1" applyFont="1" applyFill="1" applyBorder="1" applyAlignment="1">
      <alignment horizontal="left"/>
    </xf>
    <xf numFmtId="49" fontId="3" fillId="6" borderId="102" xfId="0" applyNumberFormat="1" applyFont="1" applyFill="1" applyBorder="1" applyAlignment="1">
      <alignment horizontal="left"/>
    </xf>
    <xf numFmtId="1" fontId="27" fillId="6" borderId="60" xfId="0" applyNumberFormat="1" applyFont="1" applyFill="1" applyBorder="1" applyAlignment="1">
      <alignment horizontal="left"/>
    </xf>
    <xf numFmtId="1" fontId="27" fillId="6" borderId="80" xfId="0" applyNumberFormat="1" applyFont="1" applyFill="1" applyBorder="1" applyAlignment="1">
      <alignment horizontal="left"/>
    </xf>
    <xf numFmtId="0" fontId="7" fillId="3" borderId="54" xfId="0" applyFont="1" applyFill="1" applyBorder="1" applyAlignment="1">
      <alignment horizontal="center" vertical="center" wrapText="1"/>
    </xf>
    <xf numFmtId="0" fontId="7" fillId="3" borderId="10" xfId="0" applyFont="1" applyFill="1" applyBorder="1" applyAlignment="1">
      <alignment horizontal="center" vertical="center" wrapText="1"/>
    </xf>
    <xf numFmtId="3" fontId="3" fillId="2" borderId="55" xfId="0" applyNumberFormat="1" applyFont="1" applyFill="1" applyBorder="1" applyAlignment="1">
      <alignment horizontal="center" vertical="center" wrapText="1"/>
    </xf>
    <xf numFmtId="3" fontId="3" fillId="2" borderId="57" xfId="0" applyNumberFormat="1" applyFont="1" applyFill="1" applyBorder="1" applyAlignment="1">
      <alignment horizontal="center" vertical="center" wrapText="1"/>
    </xf>
    <xf numFmtId="3" fontId="3" fillId="6" borderId="92" xfId="0" applyNumberFormat="1" applyFont="1" applyFill="1" applyBorder="1" applyAlignment="1">
      <alignment horizontal="left" wrapText="1"/>
    </xf>
    <xf numFmtId="3" fontId="3" fillId="6" borderId="107" xfId="0" applyNumberFormat="1" applyFont="1" applyFill="1" applyBorder="1" applyAlignment="1">
      <alignment horizontal="left" wrapText="1"/>
    </xf>
    <xf numFmtId="3" fontId="3" fillId="6" borderId="73" xfId="0" applyNumberFormat="1" applyFont="1" applyFill="1" applyBorder="1" applyAlignment="1">
      <alignment horizontal="left" wrapText="1"/>
    </xf>
    <xf numFmtId="0" fontId="7" fillId="0" borderId="7" xfId="0" applyFont="1" applyBorder="1" applyAlignment="1" applyProtection="1">
      <alignment horizontal="left" vertical="center"/>
      <protection locked="0"/>
    </xf>
  </cellXfs>
  <cellStyles count="4">
    <cellStyle name="Hyperlink" xfId="2" builtinId="8"/>
    <cellStyle name="Normal" xfId="0" builtinId="0"/>
    <cellStyle name="Normal 2" xfId="1" xr:uid="{C6655503-C2FD-CE41-9ED4-828EC9BEDDA6}"/>
    <cellStyle name="Percent" xfId="3" builtinId="5"/>
  </cellStyles>
  <dxfs count="6">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2.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59056</xdr:colOff>
      <xdr:row>2</xdr:row>
      <xdr:rowOff>137158</xdr:rowOff>
    </xdr:from>
    <xdr:to>
      <xdr:col>9</xdr:col>
      <xdr:colOff>2599766</xdr:colOff>
      <xdr:row>8</xdr:row>
      <xdr:rowOff>17928</xdr:rowOff>
    </xdr:to>
    <xdr:sp macro="" textlink="">
      <xdr:nvSpPr>
        <xdr:cNvPr id="2" name="TextBox 1">
          <a:extLst>
            <a:ext uri="{FF2B5EF4-FFF2-40B4-BE49-F238E27FC236}">
              <a16:creationId xmlns:a16="http://schemas.microsoft.com/office/drawing/2014/main" id="{3E6E0E17-9724-4D25-94B3-52379592B529}"/>
            </a:ext>
          </a:extLst>
        </xdr:cNvPr>
        <xdr:cNvSpPr txBox="1"/>
      </xdr:nvSpPr>
      <xdr:spPr>
        <a:xfrm>
          <a:off x="9803691" y="567464"/>
          <a:ext cx="3786804" cy="14675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100" b="1"/>
            <a:t>The contract start date is dependent</a:t>
          </a:r>
          <a:r>
            <a:rPr lang="en-US" sz="1100" b="1" baseline="0"/>
            <a:t> upon when the application is submitted and approved. Delays during the review process may affect contract start dates.</a:t>
          </a:r>
          <a:br>
            <a:rPr lang="en-US" sz="1100" b="1" baseline="0"/>
          </a:br>
          <a:br>
            <a:rPr lang="en-US" sz="1100" b="1" baseline="0"/>
          </a:br>
          <a:r>
            <a:rPr lang="en-US" sz="1100" b="1" baseline="0">
              <a:solidFill>
                <a:srgbClr val="FF0000"/>
              </a:solidFill>
            </a:rPr>
            <a:t>Descriptions </a:t>
          </a:r>
          <a:r>
            <a:rPr lang="en-US" sz="1100" b="1" u="sng" baseline="0">
              <a:solidFill>
                <a:srgbClr val="FF0000"/>
              </a:solidFill>
            </a:rPr>
            <a:t>and</a:t>
          </a:r>
          <a:r>
            <a:rPr lang="en-US" sz="1100" b="1" baseline="0">
              <a:solidFill>
                <a:srgbClr val="FF0000"/>
              </a:solidFill>
            </a:rPr>
            <a:t> justifications must be provided for ALL BUDGET ITEMS. Incomplete budgets may not be reviewed.</a:t>
          </a:r>
          <a:endParaRPr lang="en-US" sz="1100" b="1">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mhsa.gov/sites/default/files/dear-colleague-letter-executive-order-ending-crime-disorder-americas-streets-07302025.pdf" TargetMode="External"/><Relationship Id="rId1" Type="http://schemas.openxmlformats.org/officeDocument/2006/relationships/hyperlink" Target="https://www.samhsa.gov/sites/default/files/fy25-award-standard-terms-condition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51CE2-C83D-4B26-B4E0-B727E20B9292}">
  <sheetPr>
    <pageSetUpPr fitToPage="1"/>
  </sheetPr>
  <dimension ref="A1:AA1012"/>
  <sheetViews>
    <sheetView zoomScaleNormal="100" workbookViewId="0">
      <selection activeCell="C40" sqref="C40"/>
    </sheetView>
  </sheetViews>
  <sheetFormatPr defaultColWidth="12.6640625" defaultRowHeight="15" customHeight="1"/>
  <cols>
    <col min="1" max="1" width="2.109375" customWidth="1"/>
    <col min="2" max="2" width="43.6640625" style="158" customWidth="1"/>
    <col min="3" max="3" width="142.6640625" style="158" customWidth="1"/>
    <col min="4" max="7" width="9.109375" customWidth="1"/>
    <col min="8" max="27" width="8.6640625" customWidth="1"/>
  </cols>
  <sheetData>
    <row r="1" spans="1:27" ht="14.25" customHeight="1" thickBot="1">
      <c r="B1" s="152"/>
      <c r="C1" s="159"/>
      <c r="D1" s="31"/>
      <c r="E1" s="31"/>
      <c r="F1" s="31"/>
      <c r="G1" s="31"/>
      <c r="H1" s="31"/>
      <c r="I1" s="31"/>
      <c r="J1" s="31"/>
      <c r="K1" s="31"/>
      <c r="L1" s="31"/>
      <c r="M1" s="31"/>
      <c r="N1" s="31"/>
      <c r="O1" s="31"/>
      <c r="P1" s="31"/>
      <c r="Q1" s="31"/>
      <c r="R1" s="31"/>
      <c r="S1" s="31"/>
      <c r="T1" s="31"/>
      <c r="U1" s="31"/>
      <c r="V1" s="31"/>
      <c r="W1" s="31"/>
      <c r="X1" s="31"/>
      <c r="Y1" s="31"/>
      <c r="Z1" s="31"/>
      <c r="AA1" s="31"/>
    </row>
    <row r="2" spans="1:27" ht="30" customHeight="1">
      <c r="B2" s="190" t="s">
        <v>0</v>
      </c>
      <c r="C2" s="160"/>
      <c r="D2" s="31"/>
      <c r="E2" s="31"/>
      <c r="F2" s="31"/>
      <c r="G2" s="31"/>
      <c r="H2" s="31"/>
      <c r="I2" s="31"/>
      <c r="J2" s="31"/>
      <c r="K2" s="31"/>
      <c r="L2" s="31"/>
      <c r="M2" s="31"/>
      <c r="N2" s="31"/>
      <c r="O2" s="31"/>
      <c r="P2" s="31"/>
      <c r="Q2" s="31"/>
      <c r="R2" s="31"/>
      <c r="S2" s="31"/>
      <c r="T2" s="31"/>
      <c r="U2" s="31"/>
      <c r="V2" s="31"/>
      <c r="W2" s="31"/>
      <c r="X2" s="31"/>
      <c r="Y2" s="31"/>
      <c r="Z2" s="31"/>
      <c r="AA2" s="31"/>
    </row>
    <row r="3" spans="1:27" ht="43.5" customHeight="1">
      <c r="B3" s="201" t="s">
        <v>144</v>
      </c>
      <c r="C3" s="202"/>
      <c r="D3" s="31"/>
      <c r="E3" s="31"/>
      <c r="F3" s="31"/>
      <c r="G3" s="31"/>
      <c r="H3" s="31"/>
      <c r="I3" s="31"/>
      <c r="J3" s="31"/>
      <c r="K3" s="31"/>
      <c r="L3" s="31"/>
      <c r="M3" s="31"/>
      <c r="N3" s="31"/>
      <c r="O3" s="31"/>
      <c r="P3" s="31"/>
      <c r="Q3" s="31"/>
      <c r="R3" s="31"/>
      <c r="S3" s="31"/>
      <c r="T3" s="31"/>
      <c r="U3" s="31"/>
      <c r="V3" s="31"/>
      <c r="W3" s="31"/>
      <c r="X3" s="31"/>
      <c r="Y3" s="31"/>
      <c r="Z3" s="31"/>
      <c r="AA3" s="31"/>
    </row>
    <row r="4" spans="1:27" ht="16.2" customHeight="1">
      <c r="B4" s="153" t="s">
        <v>1</v>
      </c>
      <c r="C4" s="161"/>
      <c r="D4" s="31"/>
      <c r="E4" s="31"/>
      <c r="F4" s="31"/>
      <c r="G4" s="31"/>
      <c r="H4" s="31"/>
      <c r="I4" s="31"/>
      <c r="J4" s="31"/>
      <c r="K4" s="31"/>
      <c r="L4" s="31"/>
      <c r="M4" s="31"/>
      <c r="N4" s="31"/>
      <c r="O4" s="31"/>
      <c r="P4" s="31"/>
      <c r="Q4" s="31"/>
      <c r="R4" s="31"/>
      <c r="S4" s="31"/>
      <c r="T4" s="31"/>
      <c r="U4" s="31"/>
      <c r="V4" s="31"/>
      <c r="W4" s="31"/>
      <c r="X4" s="31"/>
      <c r="Y4" s="31"/>
      <c r="Z4" s="31"/>
      <c r="AA4" s="31"/>
    </row>
    <row r="5" spans="1:27" s="158" customFormat="1" ht="30" customHeight="1">
      <c r="B5" s="206" t="s">
        <v>2</v>
      </c>
      <c r="C5" s="207"/>
      <c r="D5" s="152"/>
      <c r="E5" s="152"/>
      <c r="F5" s="152"/>
      <c r="G5" s="152"/>
      <c r="H5" s="152"/>
      <c r="I5" s="152"/>
      <c r="J5" s="152"/>
      <c r="K5" s="152"/>
      <c r="L5" s="152"/>
      <c r="M5" s="152"/>
      <c r="N5" s="152"/>
      <c r="O5" s="152"/>
      <c r="P5" s="152"/>
      <c r="Q5" s="152"/>
      <c r="R5" s="152"/>
      <c r="S5" s="152"/>
      <c r="T5" s="152"/>
      <c r="U5" s="152"/>
      <c r="V5" s="152"/>
      <c r="W5" s="152"/>
      <c r="X5" s="152"/>
      <c r="Y5" s="152"/>
      <c r="Z5" s="152"/>
      <c r="AA5" s="152"/>
    </row>
    <row r="6" spans="1:27" ht="43.2" customHeight="1">
      <c r="B6" s="167" t="s">
        <v>3</v>
      </c>
      <c r="C6" s="193" t="s">
        <v>113</v>
      </c>
      <c r="D6" s="31"/>
      <c r="E6" s="31"/>
      <c r="F6" s="31"/>
      <c r="G6" s="31"/>
      <c r="H6" s="31"/>
      <c r="I6" s="31"/>
      <c r="J6" s="31"/>
      <c r="K6" s="31"/>
      <c r="L6" s="31"/>
      <c r="M6" s="31"/>
      <c r="N6" s="31"/>
      <c r="O6" s="31"/>
      <c r="P6" s="31"/>
      <c r="Q6" s="31"/>
      <c r="R6" s="31"/>
      <c r="S6" s="31"/>
      <c r="T6" s="31"/>
      <c r="U6" s="31"/>
      <c r="V6" s="31"/>
      <c r="W6" s="31"/>
      <c r="X6" s="31"/>
      <c r="Y6" s="31"/>
      <c r="Z6" s="31"/>
      <c r="AA6" s="31"/>
    </row>
    <row r="7" spans="1:27" ht="35.25" customHeight="1">
      <c r="B7" s="168" t="s">
        <v>4</v>
      </c>
      <c r="C7" s="169" t="s">
        <v>5</v>
      </c>
      <c r="D7" s="31"/>
      <c r="E7" s="31"/>
      <c r="F7" s="31"/>
      <c r="G7" s="31"/>
      <c r="H7" s="31"/>
      <c r="I7" s="31"/>
      <c r="J7" s="31"/>
      <c r="K7" s="31"/>
      <c r="L7" s="31"/>
      <c r="M7" s="31"/>
      <c r="N7" s="31"/>
      <c r="O7" s="31"/>
      <c r="P7" s="31"/>
      <c r="Q7" s="31"/>
      <c r="R7" s="31"/>
      <c r="S7" s="31"/>
      <c r="T7" s="31"/>
      <c r="U7" s="31"/>
      <c r="V7" s="31"/>
      <c r="W7" s="31"/>
      <c r="X7" s="31"/>
      <c r="Y7" s="31"/>
      <c r="Z7" s="31"/>
      <c r="AA7" s="31"/>
    </row>
    <row r="8" spans="1:27" ht="48.75" customHeight="1">
      <c r="B8" s="208" t="s">
        <v>6</v>
      </c>
      <c r="C8" s="169" t="s">
        <v>125</v>
      </c>
      <c r="D8" s="31"/>
      <c r="E8" s="31"/>
      <c r="F8" s="31"/>
      <c r="G8" s="31"/>
      <c r="H8" s="31"/>
      <c r="I8" s="31"/>
      <c r="J8" s="31"/>
      <c r="K8" s="31"/>
      <c r="L8" s="31"/>
      <c r="M8" s="31"/>
      <c r="N8" s="31"/>
      <c r="O8" s="31"/>
      <c r="P8" s="31"/>
      <c r="Q8" s="31"/>
      <c r="R8" s="31"/>
      <c r="S8" s="31"/>
      <c r="T8" s="31"/>
      <c r="U8" s="31"/>
      <c r="V8" s="31"/>
      <c r="W8" s="31"/>
      <c r="X8" s="31"/>
      <c r="Y8" s="31"/>
      <c r="Z8" s="31"/>
      <c r="AA8" s="31"/>
    </row>
    <row r="9" spans="1:27" ht="19.5" customHeight="1">
      <c r="B9" s="208"/>
      <c r="C9" s="169" t="s">
        <v>127</v>
      </c>
      <c r="D9" s="31"/>
      <c r="E9" s="31"/>
      <c r="F9" s="31"/>
      <c r="G9" s="31"/>
      <c r="H9" s="31"/>
      <c r="I9" s="31"/>
      <c r="J9" s="31"/>
      <c r="K9" s="31"/>
      <c r="L9" s="31"/>
      <c r="M9" s="31"/>
      <c r="N9" s="31"/>
      <c r="O9" s="31"/>
      <c r="P9" s="31"/>
      <c r="Q9" s="31"/>
      <c r="R9" s="31"/>
      <c r="S9" s="31"/>
      <c r="T9" s="31"/>
      <c r="U9" s="31"/>
      <c r="V9" s="31"/>
      <c r="W9" s="31"/>
      <c r="X9" s="31"/>
      <c r="Y9" s="31"/>
      <c r="Z9" s="31"/>
      <c r="AA9" s="31"/>
    </row>
    <row r="10" spans="1:27" ht="21" customHeight="1">
      <c r="B10" s="170" t="s">
        <v>7</v>
      </c>
      <c r="C10" s="171" t="s">
        <v>129</v>
      </c>
    </row>
    <row r="11" spans="1:27" ht="30" customHeight="1">
      <c r="B11" s="172" t="s">
        <v>8</v>
      </c>
      <c r="C11" s="173" t="s">
        <v>128</v>
      </c>
      <c r="D11" s="31"/>
      <c r="E11" s="31"/>
      <c r="F11" s="31"/>
      <c r="G11" s="31"/>
      <c r="H11" s="31"/>
      <c r="I11" s="31"/>
      <c r="J11" s="31"/>
      <c r="K11" s="31"/>
      <c r="L11" s="31"/>
      <c r="M11" s="31"/>
      <c r="N11" s="31"/>
      <c r="O11" s="31"/>
      <c r="P11" s="31"/>
      <c r="Q11" s="31"/>
      <c r="R11" s="31"/>
      <c r="S11" s="31"/>
      <c r="T11" s="31"/>
      <c r="U11" s="31"/>
      <c r="V11" s="31"/>
      <c r="W11" s="31"/>
      <c r="X11" s="31"/>
      <c r="Y11" s="31"/>
      <c r="Z11" s="31"/>
      <c r="AA11" s="31"/>
    </row>
    <row r="12" spans="1:27" ht="30" customHeight="1">
      <c r="A12" s="142" t="s">
        <v>9</v>
      </c>
      <c r="B12" s="174" t="s">
        <v>10</v>
      </c>
      <c r="C12" s="175" t="s">
        <v>9</v>
      </c>
      <c r="D12" s="142" t="s">
        <v>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row>
    <row r="13" spans="1:27" ht="27.6">
      <c r="A13" s="142" t="s">
        <v>9</v>
      </c>
      <c r="B13" s="154" t="s">
        <v>11</v>
      </c>
      <c r="C13" s="176" t="s">
        <v>12</v>
      </c>
      <c r="D13" s="142" t="s">
        <v>9</v>
      </c>
      <c r="E13" s="142"/>
      <c r="F13" s="142"/>
      <c r="G13" s="142"/>
      <c r="H13" s="142"/>
      <c r="I13" s="142"/>
      <c r="J13" s="142"/>
      <c r="K13" s="142"/>
      <c r="L13" s="142"/>
      <c r="M13" s="142"/>
      <c r="N13" s="142"/>
      <c r="O13" s="142"/>
      <c r="P13" s="142"/>
      <c r="Q13" s="142"/>
      <c r="R13" s="142"/>
      <c r="S13" s="142"/>
      <c r="T13" s="142"/>
      <c r="U13" s="142"/>
      <c r="V13" s="142"/>
      <c r="W13" s="142"/>
      <c r="X13" s="142"/>
      <c r="Y13" s="142"/>
      <c r="Z13" s="142"/>
      <c r="AA13" s="142"/>
    </row>
    <row r="14" spans="1:27" ht="46.95" customHeight="1">
      <c r="A14" s="142" t="s">
        <v>9</v>
      </c>
      <c r="B14" s="154" t="s">
        <v>13</v>
      </c>
      <c r="C14" s="176" t="s">
        <v>14</v>
      </c>
      <c r="D14" s="142" t="s">
        <v>9</v>
      </c>
      <c r="E14" s="142"/>
      <c r="F14" s="142"/>
      <c r="G14" s="142"/>
      <c r="H14" s="142"/>
      <c r="I14" s="142"/>
      <c r="J14" s="142"/>
      <c r="K14" s="142"/>
      <c r="L14" s="142"/>
      <c r="M14" s="142"/>
      <c r="N14" s="142"/>
      <c r="O14" s="142"/>
      <c r="P14" s="142"/>
      <c r="Q14" s="142"/>
      <c r="R14" s="142"/>
      <c r="S14" s="142"/>
      <c r="T14" s="142"/>
      <c r="U14" s="142"/>
      <c r="V14" s="142"/>
      <c r="W14" s="142"/>
      <c r="X14" s="142"/>
      <c r="Y14" s="142"/>
      <c r="Z14" s="142"/>
      <c r="AA14" s="142"/>
    </row>
    <row r="15" spans="1:27" ht="18.75" customHeight="1">
      <c r="A15" s="142" t="s">
        <v>9</v>
      </c>
      <c r="B15" s="177" t="s">
        <v>15</v>
      </c>
      <c r="C15" s="178" t="s">
        <v>9</v>
      </c>
      <c r="D15" s="142" t="s">
        <v>9</v>
      </c>
      <c r="E15" s="142"/>
      <c r="F15" s="142"/>
      <c r="G15" s="142"/>
      <c r="H15" s="142"/>
      <c r="I15" s="142"/>
      <c r="J15" s="142"/>
      <c r="K15" s="142"/>
      <c r="L15" s="142"/>
      <c r="M15" s="142"/>
      <c r="N15" s="142"/>
      <c r="O15" s="142"/>
      <c r="P15" s="142"/>
      <c r="Q15" s="142"/>
      <c r="R15" s="142"/>
      <c r="S15" s="142"/>
      <c r="T15" s="142"/>
      <c r="U15" s="142"/>
      <c r="V15" s="142"/>
      <c r="W15" s="142"/>
      <c r="X15" s="142"/>
      <c r="Y15" s="142"/>
      <c r="Z15" s="142"/>
      <c r="AA15" s="142"/>
    </row>
    <row r="16" spans="1:27" ht="34.5" customHeight="1">
      <c r="A16" s="142" t="s">
        <v>9</v>
      </c>
      <c r="B16" s="179" t="s">
        <v>16</v>
      </c>
      <c r="C16" s="198" t="s">
        <v>130</v>
      </c>
      <c r="D16" s="142" t="s">
        <v>9</v>
      </c>
      <c r="E16" s="142"/>
      <c r="F16" s="142"/>
      <c r="G16" s="142"/>
      <c r="H16" s="142"/>
      <c r="I16" s="142"/>
      <c r="J16" s="142"/>
      <c r="K16" s="142"/>
      <c r="L16" s="142"/>
      <c r="M16" s="142"/>
      <c r="N16" s="142"/>
      <c r="O16" s="142"/>
      <c r="P16" s="142"/>
      <c r="Q16" s="142"/>
      <c r="R16" s="142"/>
      <c r="S16" s="142"/>
      <c r="T16" s="142"/>
      <c r="U16" s="142"/>
      <c r="V16" s="142"/>
      <c r="W16" s="142"/>
      <c r="X16" s="142"/>
      <c r="Y16" s="142"/>
      <c r="Z16" s="142"/>
      <c r="AA16" s="142"/>
    </row>
    <row r="17" spans="1:27" ht="48" customHeight="1">
      <c r="A17" s="142" t="s">
        <v>9</v>
      </c>
      <c r="B17" s="179" t="s">
        <v>17</v>
      </c>
      <c r="C17" s="180" t="s">
        <v>18</v>
      </c>
      <c r="D17" s="142" t="s">
        <v>9</v>
      </c>
      <c r="E17" s="142"/>
      <c r="F17" s="142"/>
      <c r="G17" s="142"/>
      <c r="H17" s="142"/>
      <c r="I17" s="142"/>
      <c r="J17" s="142"/>
      <c r="K17" s="142"/>
      <c r="L17" s="142"/>
      <c r="M17" s="142"/>
      <c r="N17" s="142"/>
      <c r="O17" s="142"/>
      <c r="P17" s="142"/>
      <c r="Q17" s="142"/>
      <c r="R17" s="142"/>
      <c r="S17" s="142"/>
      <c r="T17" s="142"/>
      <c r="U17" s="142"/>
      <c r="V17" s="142"/>
      <c r="W17" s="142"/>
      <c r="X17" s="142"/>
      <c r="Y17" s="142"/>
      <c r="Z17" s="142"/>
      <c r="AA17" s="142"/>
    </row>
    <row r="18" spans="1:27" ht="51" customHeight="1">
      <c r="A18" s="142" t="s">
        <v>9</v>
      </c>
      <c r="B18" s="181" t="s">
        <v>19</v>
      </c>
      <c r="C18" s="180" t="s">
        <v>20</v>
      </c>
      <c r="D18" s="142" t="s">
        <v>9</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row>
    <row r="19" spans="1:27" ht="51.75" customHeight="1">
      <c r="A19" s="142" t="s">
        <v>9</v>
      </c>
      <c r="B19" s="181" t="s">
        <v>21</v>
      </c>
      <c r="C19" s="198" t="s">
        <v>145</v>
      </c>
      <c r="D19" s="142" t="s">
        <v>9</v>
      </c>
      <c r="E19" s="142"/>
      <c r="F19" s="142"/>
      <c r="G19" s="142"/>
      <c r="H19" s="142"/>
      <c r="I19" s="142"/>
      <c r="J19" s="142"/>
      <c r="K19" s="142"/>
      <c r="L19" s="142"/>
      <c r="M19" s="142"/>
      <c r="N19" s="142"/>
      <c r="O19" s="142"/>
      <c r="P19" s="142"/>
      <c r="Q19" s="142"/>
      <c r="R19" s="142"/>
      <c r="S19" s="142"/>
      <c r="T19" s="142"/>
      <c r="U19" s="142"/>
      <c r="V19" s="142"/>
      <c r="W19" s="142"/>
      <c r="X19" s="142"/>
      <c r="Y19" s="142"/>
      <c r="Z19" s="142"/>
      <c r="AA19" s="142"/>
    </row>
    <row r="20" spans="1:27" ht="60.75" customHeight="1">
      <c r="A20" s="144" t="s">
        <v>9</v>
      </c>
      <c r="B20" s="182" t="s">
        <v>22</v>
      </c>
      <c r="C20" s="199" t="s">
        <v>131</v>
      </c>
      <c r="D20" s="144" t="s">
        <v>9</v>
      </c>
      <c r="E20" s="142"/>
      <c r="F20" s="142"/>
      <c r="G20" s="142"/>
      <c r="H20" s="142"/>
      <c r="I20" s="142"/>
      <c r="J20" s="142"/>
      <c r="K20" s="142"/>
      <c r="L20" s="142"/>
      <c r="M20" s="142"/>
      <c r="N20" s="142"/>
      <c r="O20" s="142"/>
      <c r="P20" s="142"/>
      <c r="Q20" s="142"/>
      <c r="R20" s="142"/>
      <c r="S20" s="142"/>
      <c r="T20" s="142"/>
      <c r="U20" s="142"/>
      <c r="V20" s="142"/>
      <c r="W20" s="142"/>
      <c r="X20" s="142"/>
      <c r="Y20" s="142"/>
      <c r="Z20" s="142"/>
      <c r="AA20" s="142"/>
    </row>
    <row r="21" spans="1:27" ht="63" customHeight="1">
      <c r="A21" s="144" t="s">
        <v>9</v>
      </c>
      <c r="B21" s="183" t="s">
        <v>23</v>
      </c>
      <c r="C21" s="184" t="s">
        <v>24</v>
      </c>
      <c r="D21" s="144" t="s">
        <v>9</v>
      </c>
      <c r="E21" s="142"/>
      <c r="F21" s="142"/>
      <c r="G21" s="142"/>
      <c r="H21" s="142"/>
      <c r="I21" s="142"/>
      <c r="J21" s="142"/>
      <c r="K21" s="142"/>
      <c r="L21" s="142"/>
      <c r="M21" s="142"/>
      <c r="N21" s="142"/>
      <c r="O21" s="142"/>
      <c r="P21" s="142"/>
      <c r="Q21" s="142"/>
      <c r="R21" s="142"/>
      <c r="S21" s="142"/>
      <c r="T21" s="142"/>
      <c r="U21" s="142"/>
      <c r="V21" s="142"/>
      <c r="W21" s="142"/>
      <c r="X21" s="142"/>
      <c r="Y21" s="142"/>
      <c r="Z21" s="142"/>
      <c r="AA21" s="142"/>
    </row>
    <row r="22" spans="1:27" ht="80.25" customHeight="1">
      <c r="A22" s="144" t="s">
        <v>9</v>
      </c>
      <c r="B22" s="183" t="s">
        <v>25</v>
      </c>
      <c r="C22" s="185" t="s">
        <v>26</v>
      </c>
      <c r="D22" s="144" t="s">
        <v>9</v>
      </c>
      <c r="E22" s="142"/>
      <c r="F22" s="142"/>
      <c r="G22" s="142"/>
      <c r="H22" s="142"/>
      <c r="I22" s="142"/>
      <c r="J22" s="142"/>
      <c r="K22" s="142"/>
      <c r="L22" s="142"/>
      <c r="M22" s="142"/>
      <c r="N22" s="142"/>
      <c r="O22" s="142"/>
      <c r="P22" s="142"/>
      <c r="Q22" s="142"/>
      <c r="R22" s="142"/>
      <c r="S22" s="142"/>
      <c r="T22" s="142"/>
      <c r="U22" s="142"/>
      <c r="V22" s="142"/>
      <c r="W22" s="142"/>
      <c r="X22" s="142"/>
      <c r="Y22" s="142"/>
      <c r="Z22" s="142"/>
      <c r="AA22" s="142"/>
    </row>
    <row r="23" spans="1:27" ht="80.25" customHeight="1">
      <c r="A23" s="144"/>
      <c r="B23" s="186" t="s">
        <v>27</v>
      </c>
      <c r="C23" s="187" t="s">
        <v>28</v>
      </c>
      <c r="D23" s="144"/>
      <c r="E23" s="142"/>
      <c r="F23" s="142"/>
      <c r="G23" s="142"/>
      <c r="H23" s="142"/>
      <c r="I23" s="142"/>
      <c r="J23" s="142"/>
      <c r="K23" s="142"/>
      <c r="L23" s="142"/>
      <c r="M23" s="142"/>
      <c r="N23" s="142"/>
      <c r="O23" s="142"/>
      <c r="P23" s="142"/>
      <c r="Q23" s="142"/>
      <c r="R23" s="142"/>
      <c r="S23" s="142"/>
      <c r="T23" s="142"/>
      <c r="U23" s="142"/>
      <c r="V23" s="142"/>
      <c r="W23" s="142"/>
      <c r="X23" s="142"/>
      <c r="Y23" s="142"/>
      <c r="Z23" s="142"/>
      <c r="AA23" s="142"/>
    </row>
    <row r="24" spans="1:27" s="158" customFormat="1" ht="26.4" customHeight="1">
      <c r="A24" s="191"/>
      <c r="B24" s="210" t="s">
        <v>29</v>
      </c>
      <c r="C24" s="211"/>
      <c r="D24" s="191"/>
      <c r="E24" s="192"/>
      <c r="F24" s="192"/>
      <c r="G24" s="192"/>
      <c r="H24" s="192"/>
      <c r="I24" s="192"/>
      <c r="J24" s="192"/>
      <c r="K24" s="192"/>
      <c r="L24" s="192"/>
      <c r="M24" s="192"/>
      <c r="N24" s="192"/>
      <c r="O24" s="192"/>
      <c r="P24" s="192"/>
      <c r="Q24" s="192"/>
      <c r="R24" s="192"/>
      <c r="S24" s="192"/>
      <c r="T24" s="192"/>
      <c r="U24" s="192"/>
      <c r="V24" s="192"/>
      <c r="W24" s="192"/>
      <c r="X24" s="192"/>
      <c r="Y24" s="192"/>
      <c r="Z24" s="192"/>
      <c r="AA24" s="192"/>
    </row>
    <row r="25" spans="1:27" ht="31.2" customHeight="1">
      <c r="A25" s="142"/>
      <c r="B25" s="155" t="s">
        <v>30</v>
      </c>
      <c r="C25" s="162" t="s">
        <v>31</v>
      </c>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row>
    <row r="26" spans="1:27" ht="31.2" customHeight="1">
      <c r="A26" s="142"/>
      <c r="B26" s="156" t="s">
        <v>32</v>
      </c>
      <c r="C26" s="163" t="s">
        <v>33</v>
      </c>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row>
    <row r="27" spans="1:27" ht="31.2" customHeight="1">
      <c r="A27" s="142"/>
      <c r="B27" s="156" t="s">
        <v>34</v>
      </c>
      <c r="C27" s="164" t="s">
        <v>146</v>
      </c>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row>
    <row r="28" spans="1:27" ht="31.2" customHeight="1">
      <c r="A28" s="142"/>
      <c r="B28" s="157" t="s">
        <v>35</v>
      </c>
      <c r="C28" s="165" t="s">
        <v>147</v>
      </c>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row>
    <row r="29" spans="1:27" ht="48" customHeight="1">
      <c r="A29" s="144"/>
      <c r="B29" s="188" t="s">
        <v>36</v>
      </c>
      <c r="C29" s="189" t="s">
        <v>37</v>
      </c>
      <c r="D29" s="145"/>
      <c r="E29" s="143"/>
      <c r="F29" s="143"/>
      <c r="G29" s="143"/>
      <c r="H29" s="143"/>
      <c r="I29" s="143"/>
      <c r="J29" s="143"/>
      <c r="K29" s="143"/>
      <c r="L29" s="143"/>
      <c r="M29" s="143"/>
      <c r="N29" s="143"/>
      <c r="O29" s="143"/>
      <c r="P29" s="143"/>
      <c r="Q29" s="143"/>
      <c r="R29" s="143"/>
      <c r="S29" s="143"/>
      <c r="T29" s="143"/>
      <c r="U29" s="143"/>
      <c r="V29" s="143"/>
      <c r="W29" s="143"/>
      <c r="X29" s="143"/>
      <c r="Y29" s="143"/>
      <c r="Z29" s="143"/>
      <c r="AA29" s="143"/>
    </row>
    <row r="30" spans="1:27" ht="106.95" customHeight="1">
      <c r="B30" s="40" t="s">
        <v>38</v>
      </c>
      <c r="C30" s="137" t="s">
        <v>39</v>
      </c>
      <c r="D30" s="31"/>
      <c r="E30" s="31"/>
      <c r="F30" s="31"/>
      <c r="G30" s="31"/>
      <c r="H30" s="31"/>
      <c r="I30" s="31"/>
      <c r="J30" s="31"/>
      <c r="K30" s="31"/>
      <c r="L30" s="31"/>
      <c r="M30" s="31"/>
      <c r="N30" s="31"/>
      <c r="O30" s="31"/>
      <c r="P30" s="31"/>
      <c r="Q30" s="31"/>
      <c r="R30" s="31"/>
      <c r="S30" s="31"/>
      <c r="T30" s="31"/>
      <c r="U30" s="31"/>
      <c r="V30" s="31"/>
      <c r="W30" s="31"/>
      <c r="X30" s="31"/>
      <c r="Y30" s="31"/>
      <c r="Z30" s="31"/>
      <c r="AA30" s="31"/>
    </row>
    <row r="31" spans="1:27" s="200" customFormat="1" ht="106.95" customHeight="1">
      <c r="B31" s="40" t="s">
        <v>142</v>
      </c>
      <c r="C31" s="137" t="s">
        <v>140</v>
      </c>
      <c r="D31" s="31"/>
      <c r="E31" s="31"/>
      <c r="F31" s="31"/>
      <c r="G31" s="31"/>
      <c r="H31" s="31"/>
      <c r="I31" s="31"/>
      <c r="J31" s="31"/>
      <c r="K31" s="31"/>
      <c r="L31" s="31"/>
      <c r="M31" s="31"/>
      <c r="N31" s="31"/>
      <c r="O31" s="31"/>
      <c r="P31" s="31"/>
      <c r="Q31" s="31"/>
      <c r="R31" s="31"/>
      <c r="S31" s="31"/>
      <c r="T31" s="31"/>
      <c r="U31" s="31"/>
      <c r="V31" s="31"/>
      <c r="W31" s="31"/>
      <c r="X31" s="31"/>
      <c r="Y31" s="31"/>
      <c r="Z31" s="31"/>
      <c r="AA31" s="31"/>
    </row>
    <row r="32" spans="1:27" ht="27.6">
      <c r="B32" s="41" t="s">
        <v>40</v>
      </c>
      <c r="C32" s="141" t="s">
        <v>41</v>
      </c>
      <c r="D32" s="31"/>
      <c r="E32" s="31"/>
      <c r="F32" s="31"/>
      <c r="G32" s="31"/>
      <c r="H32" s="31"/>
      <c r="I32" s="31"/>
      <c r="J32" s="31"/>
      <c r="K32" s="31"/>
      <c r="L32" s="31"/>
      <c r="M32" s="31"/>
      <c r="N32" s="31"/>
      <c r="O32" s="31"/>
      <c r="P32" s="31"/>
      <c r="Q32" s="31"/>
      <c r="R32" s="31"/>
      <c r="S32" s="31"/>
      <c r="T32" s="31"/>
      <c r="U32" s="31"/>
      <c r="V32" s="31"/>
      <c r="W32" s="31"/>
      <c r="X32" s="31"/>
      <c r="Y32" s="31"/>
      <c r="Z32" s="31"/>
      <c r="AA32" s="31"/>
    </row>
    <row r="33" spans="2:27" ht="42" customHeight="1">
      <c r="B33" s="41" t="s">
        <v>42</v>
      </c>
      <c r="C33" s="141" t="s">
        <v>43</v>
      </c>
      <c r="D33" s="31"/>
      <c r="E33" s="31"/>
      <c r="F33" s="31"/>
      <c r="G33" s="31"/>
      <c r="H33" s="31"/>
      <c r="I33" s="31"/>
      <c r="J33" s="31"/>
      <c r="K33" s="31"/>
      <c r="L33" s="31"/>
      <c r="M33" s="31"/>
      <c r="N33" s="31"/>
      <c r="O33" s="31"/>
      <c r="P33" s="31"/>
      <c r="Q33" s="31"/>
      <c r="R33" s="31"/>
      <c r="S33" s="31"/>
      <c r="T33" s="31"/>
      <c r="U33" s="31"/>
      <c r="V33" s="31"/>
      <c r="W33" s="31"/>
      <c r="X33" s="31"/>
      <c r="Y33" s="31"/>
      <c r="Z33" s="31"/>
      <c r="AA33" s="31"/>
    </row>
    <row r="34" spans="2:27" ht="40.5" customHeight="1">
      <c r="B34" s="150" t="s">
        <v>44</v>
      </c>
      <c r="C34" s="136" t="s">
        <v>45</v>
      </c>
      <c r="D34" s="31"/>
      <c r="E34" s="31"/>
      <c r="F34" s="31"/>
      <c r="G34" s="31"/>
      <c r="H34" s="31"/>
      <c r="I34" s="31"/>
      <c r="J34" s="31"/>
      <c r="K34" s="31"/>
      <c r="L34" s="31"/>
      <c r="M34" s="31"/>
      <c r="N34" s="31"/>
      <c r="O34" s="31"/>
      <c r="P34" s="31"/>
      <c r="Q34" s="31"/>
      <c r="R34" s="31"/>
      <c r="S34" s="31"/>
      <c r="T34" s="31"/>
      <c r="U34" s="31"/>
      <c r="V34" s="31"/>
      <c r="W34" s="31"/>
      <c r="X34" s="31"/>
      <c r="Y34" s="31"/>
      <c r="Z34" s="31"/>
      <c r="AA34" s="31"/>
    </row>
    <row r="35" spans="2:27" ht="18" customHeight="1">
      <c r="B35" s="209" t="s">
        <v>132</v>
      </c>
      <c r="C35" s="137" t="s">
        <v>46</v>
      </c>
      <c r="D35" s="31"/>
      <c r="E35" s="31"/>
      <c r="F35" s="31"/>
      <c r="G35" s="31"/>
      <c r="H35" s="31"/>
      <c r="I35" s="31"/>
      <c r="J35" s="31"/>
      <c r="K35" s="31"/>
      <c r="L35" s="31"/>
      <c r="M35" s="31"/>
      <c r="N35" s="31"/>
      <c r="O35" s="31"/>
      <c r="P35" s="31"/>
      <c r="Q35" s="31"/>
      <c r="R35" s="31"/>
      <c r="S35" s="31"/>
      <c r="T35" s="31"/>
      <c r="U35" s="31"/>
      <c r="V35" s="31"/>
      <c r="W35" s="31"/>
      <c r="X35" s="31"/>
      <c r="Y35" s="31"/>
      <c r="Z35" s="31"/>
      <c r="AA35" s="31"/>
    </row>
    <row r="36" spans="2:27" ht="36" customHeight="1">
      <c r="B36" s="205"/>
      <c r="C36" s="137" t="s">
        <v>47</v>
      </c>
      <c r="D36" s="31"/>
      <c r="E36" s="31"/>
      <c r="F36" s="31"/>
      <c r="G36" s="31"/>
      <c r="H36" s="31"/>
      <c r="I36" s="31"/>
      <c r="J36" s="31"/>
      <c r="K36" s="31"/>
      <c r="L36" s="31"/>
      <c r="M36" s="31"/>
      <c r="N36" s="31"/>
      <c r="O36" s="31"/>
      <c r="P36" s="31"/>
      <c r="Q36" s="31"/>
      <c r="R36" s="31"/>
      <c r="S36" s="31"/>
      <c r="T36" s="31"/>
      <c r="U36" s="31"/>
      <c r="V36" s="31"/>
      <c r="W36" s="31"/>
      <c r="X36" s="31"/>
      <c r="Y36" s="31"/>
      <c r="Z36" s="31"/>
      <c r="AA36" s="31"/>
    </row>
    <row r="37" spans="2:27" ht="33.450000000000003" customHeight="1">
      <c r="B37" s="205"/>
      <c r="C37" s="137" t="s">
        <v>148</v>
      </c>
      <c r="D37" s="31"/>
      <c r="E37" s="31"/>
      <c r="F37" s="31"/>
      <c r="G37" s="31"/>
      <c r="H37" s="31"/>
      <c r="I37" s="31"/>
      <c r="J37" s="31"/>
      <c r="K37" s="31"/>
      <c r="L37" s="31"/>
      <c r="M37" s="31"/>
      <c r="N37" s="31"/>
      <c r="O37" s="31"/>
      <c r="P37" s="31"/>
      <c r="Q37" s="31"/>
      <c r="R37" s="31"/>
      <c r="S37" s="31"/>
      <c r="T37" s="31"/>
      <c r="U37" s="31"/>
      <c r="V37" s="31"/>
      <c r="W37" s="31"/>
      <c r="X37" s="31"/>
      <c r="Y37" s="31"/>
      <c r="Z37" s="31"/>
      <c r="AA37" s="31"/>
    </row>
    <row r="38" spans="2:27" ht="36.75" customHeight="1">
      <c r="B38" s="205"/>
      <c r="C38" s="137" t="s">
        <v>126</v>
      </c>
      <c r="D38" s="31"/>
      <c r="E38" s="31"/>
      <c r="F38" s="31"/>
      <c r="G38" s="31"/>
      <c r="H38" s="31"/>
      <c r="I38" s="31"/>
      <c r="J38" s="31"/>
      <c r="K38" s="31"/>
      <c r="L38" s="31"/>
      <c r="M38" s="31"/>
      <c r="N38" s="31"/>
      <c r="O38" s="31"/>
      <c r="P38" s="31"/>
      <c r="Q38" s="31"/>
      <c r="R38" s="31"/>
      <c r="S38" s="31"/>
      <c r="T38" s="31"/>
      <c r="U38" s="31"/>
      <c r="V38" s="31"/>
      <c r="W38" s="31"/>
      <c r="X38" s="31"/>
      <c r="Y38" s="31"/>
      <c r="Z38" s="31"/>
      <c r="AA38" s="31"/>
    </row>
    <row r="39" spans="2:27" s="158" customFormat="1" ht="20.7" customHeight="1">
      <c r="B39" s="203" t="s">
        <v>48</v>
      </c>
      <c r="C39" s="204"/>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row>
    <row r="40" spans="2:27" ht="21.45" customHeight="1">
      <c r="B40" s="150" t="s">
        <v>49</v>
      </c>
      <c r="C40" s="135" t="s">
        <v>50</v>
      </c>
      <c r="D40" s="31"/>
      <c r="E40" s="31"/>
      <c r="F40" s="31"/>
      <c r="G40" s="31"/>
      <c r="H40" s="31"/>
      <c r="I40" s="31"/>
      <c r="J40" s="31"/>
      <c r="K40" s="31"/>
      <c r="L40" s="31"/>
      <c r="M40" s="31"/>
      <c r="N40" s="31"/>
      <c r="O40" s="31"/>
      <c r="P40" s="31"/>
      <c r="Q40" s="31"/>
      <c r="R40" s="31"/>
      <c r="S40" s="31"/>
      <c r="T40" s="31"/>
      <c r="U40" s="31"/>
      <c r="V40" s="31"/>
      <c r="W40" s="31"/>
      <c r="X40" s="31"/>
      <c r="Y40" s="31"/>
      <c r="Z40" s="31"/>
      <c r="AA40" s="31"/>
    </row>
    <row r="41" spans="2:27" ht="112.8">
      <c r="B41" s="209" t="s">
        <v>51</v>
      </c>
      <c r="C41" s="141" t="s">
        <v>122</v>
      </c>
      <c r="D41" s="31"/>
      <c r="E41" s="31"/>
      <c r="F41" s="31"/>
      <c r="G41" s="31"/>
      <c r="H41" s="31"/>
      <c r="I41" s="31"/>
      <c r="J41" s="31"/>
      <c r="K41" s="31"/>
      <c r="L41" s="31"/>
      <c r="M41" s="31"/>
      <c r="N41" s="31"/>
      <c r="O41" s="31"/>
      <c r="P41" s="31"/>
      <c r="Q41" s="31"/>
      <c r="R41" s="31"/>
      <c r="S41" s="31"/>
      <c r="T41" s="31"/>
      <c r="U41" s="31"/>
      <c r="V41" s="31"/>
      <c r="W41" s="31"/>
      <c r="X41" s="31"/>
      <c r="Y41" s="31"/>
      <c r="Z41" s="31"/>
      <c r="AA41" s="31"/>
    </row>
    <row r="42" spans="2:27" s="151" customFormat="1" ht="19.2" customHeight="1">
      <c r="B42" s="205"/>
      <c r="C42" s="197" t="s">
        <v>121</v>
      </c>
      <c r="D42" s="31"/>
      <c r="E42" s="31"/>
      <c r="F42" s="31"/>
      <c r="G42" s="31"/>
      <c r="H42" s="31"/>
      <c r="I42" s="31"/>
      <c r="J42" s="31"/>
      <c r="K42" s="31"/>
      <c r="L42" s="31"/>
      <c r="M42" s="31"/>
      <c r="N42" s="31"/>
      <c r="O42" s="31"/>
      <c r="P42" s="31"/>
      <c r="Q42" s="31"/>
      <c r="R42" s="31"/>
      <c r="S42" s="31"/>
      <c r="T42" s="31"/>
      <c r="U42" s="31"/>
      <c r="V42" s="31"/>
      <c r="W42" s="31"/>
      <c r="X42" s="31"/>
      <c r="Y42" s="31"/>
      <c r="Z42" s="31"/>
      <c r="AA42" s="31"/>
    </row>
    <row r="43" spans="2:27" ht="70.8">
      <c r="B43" s="205" t="s">
        <v>52</v>
      </c>
      <c r="C43" s="137" t="s">
        <v>114</v>
      </c>
      <c r="D43" s="31"/>
      <c r="E43" s="31"/>
      <c r="F43" s="31"/>
      <c r="G43" s="31"/>
      <c r="H43" s="31"/>
      <c r="I43" s="31"/>
      <c r="J43" s="31"/>
      <c r="K43" s="31"/>
      <c r="L43" s="31"/>
      <c r="M43" s="31"/>
      <c r="N43" s="31"/>
      <c r="O43" s="31"/>
      <c r="P43" s="31"/>
      <c r="Q43" s="31"/>
      <c r="R43" s="31"/>
      <c r="S43" s="31"/>
      <c r="T43" s="31"/>
      <c r="U43" s="31"/>
      <c r="V43" s="31"/>
      <c r="W43" s="31"/>
      <c r="X43" s="31"/>
      <c r="Y43" s="31"/>
      <c r="Z43" s="31"/>
      <c r="AA43" s="31"/>
    </row>
    <row r="44" spans="2:27" ht="20.7" customHeight="1">
      <c r="B44" s="205"/>
      <c r="C44" s="138" t="s">
        <v>53</v>
      </c>
      <c r="D44" s="31"/>
      <c r="E44" s="31"/>
      <c r="F44" s="31"/>
      <c r="G44" s="31"/>
      <c r="H44" s="31"/>
      <c r="I44" s="31"/>
      <c r="J44" s="31"/>
      <c r="K44" s="31"/>
      <c r="L44" s="31"/>
      <c r="M44" s="31"/>
      <c r="N44" s="31"/>
      <c r="O44" s="31"/>
      <c r="P44" s="31"/>
      <c r="Q44" s="31"/>
      <c r="R44" s="31"/>
      <c r="S44" s="31"/>
      <c r="T44" s="31"/>
      <c r="U44" s="31"/>
      <c r="V44" s="31"/>
      <c r="W44" s="31"/>
      <c r="X44" s="31"/>
      <c r="Y44" s="31"/>
      <c r="Z44" s="31"/>
      <c r="AA44" s="31"/>
    </row>
    <row r="45" spans="2:27" ht="21" customHeight="1" thickBot="1">
      <c r="B45" s="139" t="s">
        <v>54</v>
      </c>
      <c r="C45" s="140" t="s">
        <v>55</v>
      </c>
      <c r="D45" s="31"/>
      <c r="E45" s="31"/>
      <c r="F45" s="31"/>
      <c r="G45" s="31"/>
      <c r="H45" s="31"/>
      <c r="I45" s="31"/>
      <c r="J45" s="31"/>
      <c r="K45" s="31"/>
      <c r="L45" s="31"/>
      <c r="M45" s="31"/>
      <c r="N45" s="31"/>
      <c r="O45" s="31"/>
      <c r="P45" s="31"/>
      <c r="Q45" s="31"/>
      <c r="R45" s="31"/>
      <c r="S45" s="31"/>
      <c r="T45" s="31"/>
      <c r="U45" s="31"/>
      <c r="V45" s="31"/>
      <c r="W45" s="31"/>
      <c r="X45" s="31"/>
      <c r="Y45" s="31"/>
      <c r="Z45" s="31"/>
      <c r="AA45" s="31"/>
    </row>
    <row r="46" spans="2:27" ht="14.25" customHeight="1">
      <c r="B46" s="152"/>
      <c r="C46" s="159"/>
      <c r="D46" s="31"/>
      <c r="E46" s="31"/>
      <c r="F46" s="31"/>
      <c r="G46" s="31"/>
      <c r="H46" s="31"/>
      <c r="I46" s="31"/>
      <c r="J46" s="31"/>
      <c r="K46" s="31"/>
      <c r="L46" s="31"/>
      <c r="M46" s="31"/>
      <c r="N46" s="31"/>
      <c r="O46" s="31"/>
      <c r="P46" s="31"/>
      <c r="Q46" s="31"/>
      <c r="R46" s="31"/>
      <c r="S46" s="31"/>
      <c r="T46" s="31"/>
      <c r="U46" s="31"/>
      <c r="V46" s="31"/>
      <c r="W46" s="31"/>
      <c r="X46" s="31"/>
      <c r="Y46" s="31"/>
      <c r="Z46" s="31"/>
      <c r="AA46" s="31"/>
    </row>
    <row r="47" spans="2:27" ht="31.2" customHeight="1">
      <c r="B47" s="195" t="s">
        <v>119</v>
      </c>
      <c r="C47" s="166" t="s">
        <v>115</v>
      </c>
      <c r="D47" s="31"/>
      <c r="E47" s="31"/>
      <c r="F47" s="31"/>
      <c r="G47" s="31"/>
      <c r="H47" s="31"/>
      <c r="I47" s="31"/>
      <c r="J47" s="31"/>
      <c r="K47" s="31"/>
      <c r="L47" s="31"/>
      <c r="M47" s="31"/>
      <c r="N47" s="31"/>
      <c r="O47" s="31"/>
      <c r="P47" s="31"/>
      <c r="Q47" s="31"/>
      <c r="R47" s="31"/>
      <c r="S47" s="31"/>
      <c r="T47" s="31"/>
      <c r="U47" s="31"/>
      <c r="V47" s="31"/>
      <c r="W47" s="31"/>
      <c r="X47" s="31"/>
      <c r="Y47" s="31"/>
      <c r="Z47" s="31"/>
      <c r="AA47" s="31"/>
    </row>
    <row r="48" spans="2:27" ht="55.95" customHeight="1">
      <c r="B48" s="195" t="s">
        <v>117</v>
      </c>
      <c r="C48" s="166" t="s">
        <v>120</v>
      </c>
      <c r="D48" s="31"/>
      <c r="E48" s="31"/>
      <c r="F48" s="31"/>
      <c r="G48" s="31"/>
      <c r="H48" s="31"/>
      <c r="I48" s="31"/>
      <c r="J48" s="31"/>
      <c r="K48" s="31"/>
      <c r="L48" s="31"/>
      <c r="M48" s="31"/>
      <c r="N48" s="31"/>
      <c r="O48" s="31"/>
      <c r="P48" s="31"/>
      <c r="Q48" s="31"/>
      <c r="R48" s="31"/>
      <c r="S48" s="31"/>
      <c r="T48" s="31"/>
      <c r="U48" s="31"/>
      <c r="V48" s="31"/>
      <c r="W48" s="31"/>
      <c r="X48" s="31"/>
      <c r="Y48" s="31"/>
      <c r="Z48" s="31"/>
      <c r="AA48" s="31"/>
    </row>
    <row r="49" spans="2:27" ht="26.4" customHeight="1">
      <c r="B49" s="196" t="s">
        <v>116</v>
      </c>
      <c r="C49" s="194"/>
      <c r="D49" s="31"/>
      <c r="E49" s="31"/>
      <c r="F49" s="31"/>
      <c r="G49" s="31"/>
      <c r="H49" s="31"/>
      <c r="I49" s="31"/>
      <c r="J49" s="31"/>
      <c r="K49" s="31"/>
      <c r="L49" s="31"/>
      <c r="M49" s="31"/>
      <c r="N49" s="31"/>
      <c r="O49" s="31"/>
      <c r="P49" s="31"/>
      <c r="Q49" s="31"/>
      <c r="R49" s="31"/>
      <c r="S49" s="31"/>
      <c r="T49" s="31"/>
      <c r="U49" s="31"/>
      <c r="V49" s="31"/>
      <c r="W49" s="31"/>
      <c r="X49" s="31"/>
      <c r="Y49" s="31"/>
      <c r="Z49" s="31"/>
      <c r="AA49" s="31"/>
    </row>
    <row r="50" spans="2:27" ht="14.25" customHeight="1">
      <c r="B50" s="152"/>
      <c r="C50" s="159"/>
      <c r="D50" s="31"/>
      <c r="E50" s="31"/>
      <c r="F50" s="31"/>
      <c r="G50" s="31"/>
      <c r="H50" s="31"/>
      <c r="I50" s="31"/>
      <c r="J50" s="31"/>
      <c r="K50" s="31"/>
      <c r="L50" s="31"/>
      <c r="M50" s="31"/>
      <c r="N50" s="31"/>
      <c r="O50" s="31"/>
      <c r="P50" s="31"/>
      <c r="Q50" s="31"/>
      <c r="R50" s="31"/>
      <c r="S50" s="31"/>
      <c r="T50" s="31"/>
      <c r="U50" s="31"/>
      <c r="V50" s="31"/>
      <c r="W50" s="31"/>
      <c r="X50" s="31"/>
      <c r="Y50" s="31"/>
      <c r="Z50" s="31"/>
      <c r="AA50" s="31"/>
    </row>
    <row r="51" spans="2:27" ht="14.25" customHeight="1">
      <c r="B51" s="152"/>
      <c r="C51" s="159"/>
      <c r="D51" s="31"/>
      <c r="E51" s="31"/>
      <c r="F51" s="31"/>
      <c r="G51" s="31"/>
      <c r="H51" s="31"/>
      <c r="I51" s="31"/>
      <c r="J51" s="31"/>
      <c r="K51" s="31"/>
      <c r="L51" s="31"/>
      <c r="M51" s="31"/>
      <c r="N51" s="31"/>
      <c r="O51" s="31"/>
      <c r="P51" s="31"/>
      <c r="Q51" s="31"/>
      <c r="R51" s="31"/>
      <c r="S51" s="31"/>
      <c r="T51" s="31"/>
      <c r="U51" s="31"/>
      <c r="V51" s="31"/>
      <c r="W51" s="31"/>
      <c r="X51" s="31"/>
      <c r="Y51" s="31"/>
      <c r="Z51" s="31"/>
      <c r="AA51" s="31"/>
    </row>
    <row r="52" spans="2:27" ht="14.25" customHeight="1">
      <c r="B52" s="152"/>
      <c r="D52" s="31"/>
      <c r="E52" s="31"/>
      <c r="F52" s="31"/>
      <c r="G52" s="31"/>
      <c r="H52" s="31"/>
      <c r="I52" s="31"/>
      <c r="J52" s="31"/>
      <c r="K52" s="31"/>
      <c r="L52" s="31"/>
      <c r="M52" s="31"/>
      <c r="N52" s="31"/>
      <c r="O52" s="31"/>
      <c r="P52" s="31"/>
      <c r="Q52" s="31"/>
      <c r="R52" s="31"/>
      <c r="S52" s="31"/>
      <c r="T52" s="31"/>
      <c r="U52" s="31"/>
      <c r="V52" s="31"/>
      <c r="W52" s="31"/>
      <c r="X52" s="31"/>
      <c r="Y52" s="31"/>
      <c r="Z52" s="31"/>
      <c r="AA52" s="31"/>
    </row>
    <row r="53" spans="2:27" ht="14.25" customHeight="1">
      <c r="B53" s="152"/>
      <c r="C53" s="159"/>
      <c r="D53" s="31"/>
      <c r="E53" s="31"/>
      <c r="F53" s="31"/>
      <c r="G53" s="31"/>
      <c r="H53" s="31"/>
      <c r="I53" s="31"/>
      <c r="J53" s="31"/>
      <c r="K53" s="31"/>
      <c r="L53" s="31"/>
      <c r="M53" s="31"/>
      <c r="N53" s="31"/>
      <c r="O53" s="31"/>
      <c r="P53" s="31"/>
      <c r="Q53" s="31"/>
      <c r="R53" s="31"/>
      <c r="S53" s="31"/>
      <c r="T53" s="31"/>
      <c r="U53" s="31"/>
      <c r="V53" s="31"/>
      <c r="W53" s="31"/>
      <c r="X53" s="31"/>
      <c r="Y53" s="31"/>
      <c r="Z53" s="31"/>
      <c r="AA53" s="31"/>
    </row>
    <row r="54" spans="2:27" ht="14.25" customHeight="1">
      <c r="B54" s="152"/>
      <c r="C54" s="151"/>
      <c r="D54" s="31"/>
      <c r="E54" s="31"/>
      <c r="F54" s="31"/>
      <c r="G54" s="31"/>
      <c r="H54" s="31"/>
      <c r="I54" s="31"/>
      <c r="J54" s="31"/>
      <c r="K54" s="31"/>
      <c r="L54" s="31"/>
      <c r="M54" s="31"/>
      <c r="N54" s="31"/>
      <c r="O54" s="31"/>
      <c r="P54" s="31"/>
      <c r="Q54" s="31"/>
      <c r="R54" s="31"/>
      <c r="S54" s="31"/>
      <c r="T54" s="31"/>
      <c r="U54" s="31"/>
      <c r="V54" s="31"/>
      <c r="W54" s="31"/>
      <c r="X54" s="31"/>
      <c r="Y54" s="31"/>
      <c r="Z54" s="31"/>
      <c r="AA54" s="31"/>
    </row>
    <row r="55" spans="2:27" ht="14.25" customHeight="1">
      <c r="B55" s="152"/>
      <c r="C55" s="159"/>
      <c r="D55" s="31"/>
      <c r="E55" s="31"/>
      <c r="F55" s="31"/>
      <c r="G55" s="31"/>
      <c r="H55" s="31"/>
      <c r="I55" s="31"/>
      <c r="J55" s="31"/>
      <c r="K55" s="31"/>
      <c r="L55" s="31"/>
      <c r="M55" s="31"/>
      <c r="N55" s="31"/>
      <c r="O55" s="31"/>
      <c r="P55" s="31"/>
      <c r="Q55" s="31"/>
      <c r="R55" s="31"/>
      <c r="S55" s="31"/>
      <c r="T55" s="31"/>
      <c r="U55" s="31"/>
      <c r="V55" s="31"/>
      <c r="W55" s="31"/>
      <c r="X55" s="31"/>
      <c r="Y55" s="31"/>
      <c r="Z55" s="31"/>
      <c r="AA55" s="31"/>
    </row>
    <row r="56" spans="2:27" ht="14.25" customHeight="1">
      <c r="B56" s="152"/>
      <c r="C56" s="159"/>
      <c r="D56" s="31"/>
      <c r="E56" s="31"/>
      <c r="F56" s="31"/>
      <c r="G56" s="31"/>
      <c r="H56" s="31"/>
      <c r="I56" s="31"/>
      <c r="J56" s="31"/>
      <c r="K56" s="31"/>
      <c r="L56" s="31"/>
      <c r="M56" s="31"/>
      <c r="N56" s="31"/>
      <c r="O56" s="31"/>
      <c r="P56" s="31"/>
      <c r="Q56" s="31"/>
      <c r="R56" s="31"/>
      <c r="S56" s="31"/>
      <c r="T56" s="31"/>
      <c r="U56" s="31"/>
      <c r="V56" s="31"/>
      <c r="W56" s="31"/>
      <c r="X56" s="31"/>
      <c r="Y56" s="31"/>
      <c r="Z56" s="31"/>
      <c r="AA56" s="31"/>
    </row>
    <row r="57" spans="2:27" ht="14.25" customHeight="1">
      <c r="B57" s="152"/>
      <c r="C57" s="159"/>
      <c r="D57" s="31"/>
      <c r="E57" s="31"/>
      <c r="F57" s="31"/>
      <c r="G57" s="31"/>
      <c r="H57" s="31"/>
      <c r="I57" s="31"/>
      <c r="J57" s="31"/>
      <c r="K57" s="31"/>
      <c r="L57" s="31"/>
      <c r="M57" s="31"/>
      <c r="N57" s="31"/>
      <c r="O57" s="31"/>
      <c r="P57" s="31"/>
      <c r="Q57" s="31"/>
      <c r="R57" s="31"/>
      <c r="S57" s="31"/>
      <c r="T57" s="31"/>
      <c r="U57" s="31"/>
      <c r="V57" s="31"/>
      <c r="W57" s="31"/>
      <c r="X57" s="31"/>
      <c r="Y57" s="31"/>
      <c r="Z57" s="31"/>
      <c r="AA57" s="31"/>
    </row>
    <row r="58" spans="2:27" ht="14.25" customHeight="1">
      <c r="B58" s="152"/>
      <c r="C58" s="159"/>
      <c r="D58" s="31"/>
      <c r="E58" s="31"/>
      <c r="F58" s="31"/>
      <c r="G58" s="31"/>
      <c r="H58" s="31"/>
      <c r="I58" s="31"/>
      <c r="J58" s="31"/>
      <c r="K58" s="31"/>
      <c r="L58" s="31"/>
      <c r="M58" s="31"/>
      <c r="N58" s="31"/>
      <c r="O58" s="31"/>
      <c r="P58" s="31"/>
      <c r="Q58" s="31"/>
      <c r="R58" s="31"/>
      <c r="S58" s="31"/>
      <c r="T58" s="31"/>
      <c r="U58" s="31"/>
      <c r="V58" s="31"/>
      <c r="W58" s="31"/>
      <c r="X58" s="31"/>
      <c r="Y58" s="31"/>
      <c r="Z58" s="31"/>
      <c r="AA58" s="31"/>
    </row>
    <row r="59" spans="2:27" ht="14.25" customHeight="1">
      <c r="B59" s="152"/>
      <c r="C59" s="159"/>
      <c r="D59" s="31"/>
      <c r="E59" s="31"/>
      <c r="F59" s="31"/>
      <c r="G59" s="31"/>
      <c r="H59" s="31"/>
      <c r="I59" s="31"/>
      <c r="J59" s="31"/>
      <c r="K59" s="31"/>
      <c r="L59" s="31"/>
      <c r="M59" s="31"/>
      <c r="N59" s="31"/>
      <c r="O59" s="31"/>
      <c r="P59" s="31"/>
      <c r="Q59" s="31"/>
      <c r="R59" s="31"/>
      <c r="S59" s="31"/>
      <c r="T59" s="31"/>
      <c r="U59" s="31"/>
      <c r="V59" s="31"/>
      <c r="W59" s="31"/>
      <c r="X59" s="31"/>
      <c r="Y59" s="31"/>
      <c r="Z59" s="31"/>
      <c r="AA59" s="31"/>
    </row>
    <row r="60" spans="2:27" ht="14.25" customHeight="1">
      <c r="B60" s="152"/>
      <c r="C60" s="159"/>
      <c r="D60" s="31"/>
      <c r="E60" s="31"/>
      <c r="F60" s="31"/>
      <c r="G60" s="31"/>
      <c r="H60" s="31"/>
      <c r="I60" s="31"/>
      <c r="J60" s="31"/>
      <c r="K60" s="31"/>
      <c r="L60" s="31"/>
      <c r="M60" s="31"/>
      <c r="N60" s="31"/>
      <c r="O60" s="31"/>
      <c r="P60" s="31"/>
      <c r="Q60" s="31"/>
      <c r="R60" s="31"/>
      <c r="S60" s="31"/>
      <c r="T60" s="31"/>
      <c r="U60" s="31"/>
      <c r="V60" s="31"/>
      <c r="W60" s="31"/>
      <c r="X60" s="31"/>
      <c r="Y60" s="31"/>
      <c r="Z60" s="31"/>
      <c r="AA60" s="31"/>
    </row>
    <row r="61" spans="2:27" ht="14.25" customHeight="1">
      <c r="B61" s="152"/>
      <c r="C61" s="159"/>
      <c r="D61" s="31"/>
      <c r="E61" s="31"/>
      <c r="F61" s="31"/>
      <c r="G61" s="31"/>
      <c r="H61" s="31"/>
      <c r="I61" s="31"/>
      <c r="J61" s="31"/>
      <c r="K61" s="31"/>
      <c r="L61" s="31"/>
      <c r="M61" s="31"/>
      <c r="N61" s="31"/>
      <c r="O61" s="31"/>
      <c r="P61" s="31"/>
      <c r="Q61" s="31"/>
      <c r="R61" s="31"/>
      <c r="S61" s="31"/>
      <c r="T61" s="31"/>
      <c r="U61" s="31"/>
      <c r="V61" s="31"/>
      <c r="W61" s="31"/>
      <c r="X61" s="31"/>
      <c r="Y61" s="31"/>
      <c r="Z61" s="31"/>
      <c r="AA61" s="31"/>
    </row>
    <row r="62" spans="2:27" ht="14.25" customHeight="1">
      <c r="B62" s="152"/>
      <c r="C62" s="159"/>
      <c r="D62" s="31"/>
      <c r="E62" s="31"/>
      <c r="F62" s="31"/>
      <c r="G62" s="31"/>
      <c r="H62" s="31"/>
      <c r="I62" s="31"/>
      <c r="J62" s="31"/>
      <c r="K62" s="31"/>
      <c r="L62" s="31"/>
      <c r="M62" s="31"/>
      <c r="N62" s="31"/>
      <c r="O62" s="31"/>
      <c r="P62" s="31"/>
      <c r="Q62" s="31"/>
      <c r="R62" s="31"/>
      <c r="S62" s="31"/>
      <c r="T62" s="31"/>
      <c r="U62" s="31"/>
      <c r="V62" s="31"/>
      <c r="W62" s="31"/>
      <c r="X62" s="31"/>
      <c r="Y62" s="31"/>
      <c r="Z62" s="31"/>
      <c r="AA62" s="31"/>
    </row>
    <row r="63" spans="2:27" ht="14.25" customHeight="1">
      <c r="B63" s="152"/>
      <c r="C63" s="159"/>
      <c r="D63" s="31"/>
      <c r="E63" s="31"/>
      <c r="F63" s="31"/>
      <c r="G63" s="31"/>
      <c r="H63" s="31"/>
      <c r="I63" s="31"/>
      <c r="J63" s="31"/>
      <c r="K63" s="31"/>
      <c r="L63" s="31"/>
      <c r="M63" s="31"/>
      <c r="N63" s="31"/>
      <c r="O63" s="31"/>
      <c r="P63" s="31"/>
      <c r="Q63" s="31"/>
      <c r="R63" s="31"/>
      <c r="S63" s="31"/>
      <c r="T63" s="31"/>
      <c r="U63" s="31"/>
      <c r="V63" s="31"/>
      <c r="W63" s="31"/>
      <c r="X63" s="31"/>
      <c r="Y63" s="31"/>
      <c r="Z63" s="31"/>
      <c r="AA63" s="31"/>
    </row>
    <row r="64" spans="2:27" ht="14.25" customHeight="1">
      <c r="B64" s="152"/>
      <c r="C64" s="159"/>
      <c r="D64" s="31"/>
      <c r="E64" s="31"/>
      <c r="F64" s="31"/>
      <c r="G64" s="31"/>
      <c r="H64" s="31"/>
      <c r="I64" s="31"/>
      <c r="J64" s="31"/>
      <c r="K64" s="31"/>
      <c r="L64" s="31"/>
      <c r="M64" s="31"/>
      <c r="N64" s="31"/>
      <c r="O64" s="31"/>
      <c r="P64" s="31"/>
      <c r="Q64" s="31"/>
      <c r="R64" s="31"/>
      <c r="S64" s="31"/>
      <c r="T64" s="31"/>
      <c r="U64" s="31"/>
      <c r="V64" s="31"/>
      <c r="W64" s="31"/>
      <c r="X64" s="31"/>
      <c r="Y64" s="31"/>
      <c r="Z64" s="31"/>
      <c r="AA64" s="31"/>
    </row>
    <row r="65" spans="2:27" ht="14.25" customHeight="1">
      <c r="B65" s="152"/>
      <c r="C65" s="159"/>
      <c r="D65" s="31"/>
      <c r="E65" s="31"/>
      <c r="F65" s="31"/>
      <c r="G65" s="31"/>
      <c r="H65" s="31"/>
      <c r="I65" s="31"/>
      <c r="J65" s="31"/>
      <c r="K65" s="31"/>
      <c r="L65" s="31"/>
      <c r="M65" s="31"/>
      <c r="N65" s="31"/>
      <c r="O65" s="31"/>
      <c r="P65" s="31"/>
      <c r="Q65" s="31"/>
      <c r="R65" s="31"/>
      <c r="S65" s="31"/>
      <c r="T65" s="31"/>
      <c r="U65" s="31"/>
      <c r="V65" s="31"/>
      <c r="W65" s="31"/>
      <c r="X65" s="31"/>
      <c r="Y65" s="31"/>
      <c r="Z65" s="31"/>
      <c r="AA65" s="31"/>
    </row>
    <row r="66" spans="2:27" ht="14.25" customHeight="1">
      <c r="B66" s="152"/>
      <c r="C66" s="159"/>
      <c r="D66" s="31"/>
      <c r="E66" s="31"/>
      <c r="F66" s="31"/>
      <c r="G66" s="31"/>
      <c r="H66" s="31"/>
      <c r="I66" s="31"/>
      <c r="J66" s="31"/>
      <c r="K66" s="31"/>
      <c r="L66" s="31"/>
      <c r="M66" s="31"/>
      <c r="N66" s="31"/>
      <c r="O66" s="31"/>
      <c r="P66" s="31"/>
      <c r="Q66" s="31"/>
      <c r="R66" s="31"/>
      <c r="S66" s="31"/>
      <c r="T66" s="31"/>
      <c r="U66" s="31"/>
      <c r="V66" s="31"/>
      <c r="W66" s="31"/>
      <c r="X66" s="31"/>
      <c r="Y66" s="31"/>
      <c r="Z66" s="31"/>
      <c r="AA66" s="31"/>
    </row>
    <row r="67" spans="2:27" ht="14.25" customHeight="1">
      <c r="B67" s="152"/>
      <c r="C67" s="159"/>
      <c r="D67" s="31"/>
      <c r="E67" s="31"/>
      <c r="F67" s="31"/>
      <c r="G67" s="31"/>
      <c r="H67" s="31"/>
      <c r="I67" s="31"/>
      <c r="J67" s="31"/>
      <c r="K67" s="31"/>
      <c r="L67" s="31"/>
      <c r="M67" s="31"/>
      <c r="N67" s="31"/>
      <c r="O67" s="31"/>
      <c r="P67" s="31"/>
      <c r="Q67" s="31"/>
      <c r="R67" s="31"/>
      <c r="S67" s="31"/>
      <c r="T67" s="31"/>
      <c r="U67" s="31"/>
      <c r="V67" s="31"/>
      <c r="W67" s="31"/>
      <c r="X67" s="31"/>
      <c r="Y67" s="31"/>
      <c r="Z67" s="31"/>
      <c r="AA67" s="31"/>
    </row>
    <row r="68" spans="2:27" ht="14.25" customHeight="1">
      <c r="B68" s="152"/>
      <c r="C68" s="159"/>
      <c r="D68" s="31"/>
      <c r="E68" s="31"/>
      <c r="F68" s="31"/>
      <c r="G68" s="31"/>
      <c r="H68" s="31"/>
      <c r="I68" s="31"/>
      <c r="J68" s="31"/>
      <c r="K68" s="31"/>
      <c r="L68" s="31"/>
      <c r="M68" s="31"/>
      <c r="N68" s="31"/>
      <c r="O68" s="31"/>
      <c r="P68" s="31"/>
      <c r="Q68" s="31"/>
      <c r="R68" s="31"/>
      <c r="S68" s="31"/>
      <c r="T68" s="31"/>
      <c r="U68" s="31"/>
      <c r="V68" s="31"/>
      <c r="W68" s="31"/>
      <c r="X68" s="31"/>
      <c r="Y68" s="31"/>
      <c r="Z68" s="31"/>
      <c r="AA68" s="31"/>
    </row>
    <row r="69" spans="2:27" ht="14.25" customHeight="1">
      <c r="B69" s="152"/>
      <c r="C69" s="159"/>
      <c r="D69" s="31"/>
      <c r="E69" s="31"/>
      <c r="F69" s="31"/>
      <c r="G69" s="31"/>
      <c r="H69" s="31"/>
      <c r="I69" s="31"/>
      <c r="J69" s="31"/>
      <c r="K69" s="31"/>
      <c r="L69" s="31"/>
      <c r="M69" s="31"/>
      <c r="N69" s="31"/>
      <c r="O69" s="31"/>
      <c r="P69" s="31"/>
      <c r="Q69" s="31"/>
      <c r="R69" s="31"/>
      <c r="S69" s="31"/>
      <c r="T69" s="31"/>
      <c r="U69" s="31"/>
      <c r="V69" s="31"/>
      <c r="W69" s="31"/>
      <c r="X69" s="31"/>
      <c r="Y69" s="31"/>
      <c r="Z69" s="31"/>
      <c r="AA69" s="31"/>
    </row>
    <row r="70" spans="2:27" ht="14.25" customHeight="1">
      <c r="B70" s="152"/>
      <c r="C70" s="159"/>
      <c r="D70" s="31"/>
      <c r="E70" s="31"/>
      <c r="F70" s="31"/>
      <c r="G70" s="31"/>
      <c r="H70" s="31"/>
      <c r="I70" s="31"/>
      <c r="J70" s="31"/>
      <c r="K70" s="31"/>
      <c r="L70" s="31"/>
      <c r="M70" s="31"/>
      <c r="N70" s="31"/>
      <c r="O70" s="31"/>
      <c r="P70" s="31"/>
      <c r="Q70" s="31"/>
      <c r="R70" s="31"/>
      <c r="S70" s="31"/>
      <c r="T70" s="31"/>
      <c r="U70" s="31"/>
      <c r="V70" s="31"/>
      <c r="W70" s="31"/>
      <c r="X70" s="31"/>
      <c r="Y70" s="31"/>
      <c r="Z70" s="31"/>
      <c r="AA70" s="31"/>
    </row>
    <row r="71" spans="2:27" ht="14.25" customHeight="1">
      <c r="B71" s="152"/>
      <c r="C71" s="159"/>
      <c r="D71" s="31"/>
      <c r="E71" s="31"/>
      <c r="F71" s="31"/>
      <c r="G71" s="31"/>
      <c r="H71" s="31"/>
      <c r="I71" s="31"/>
      <c r="J71" s="31"/>
      <c r="K71" s="31"/>
      <c r="L71" s="31"/>
      <c r="M71" s="31"/>
      <c r="N71" s="31"/>
      <c r="O71" s="31"/>
      <c r="P71" s="31"/>
      <c r="Q71" s="31"/>
      <c r="R71" s="31"/>
      <c r="S71" s="31"/>
      <c r="T71" s="31"/>
      <c r="U71" s="31"/>
      <c r="V71" s="31"/>
      <c r="W71" s="31"/>
      <c r="X71" s="31"/>
      <c r="Y71" s="31"/>
      <c r="Z71" s="31"/>
      <c r="AA71" s="31"/>
    </row>
    <row r="72" spans="2:27" ht="14.25" customHeight="1">
      <c r="B72" s="152"/>
      <c r="C72" s="159"/>
      <c r="D72" s="31"/>
      <c r="E72" s="31"/>
      <c r="F72" s="31"/>
      <c r="G72" s="31"/>
      <c r="H72" s="31"/>
      <c r="I72" s="31"/>
      <c r="J72" s="31"/>
      <c r="K72" s="31"/>
      <c r="L72" s="31"/>
      <c r="M72" s="31"/>
      <c r="N72" s="31"/>
      <c r="O72" s="31"/>
      <c r="P72" s="31"/>
      <c r="Q72" s="31"/>
      <c r="R72" s="31"/>
      <c r="S72" s="31"/>
      <c r="T72" s="31"/>
      <c r="U72" s="31"/>
      <c r="V72" s="31"/>
      <c r="W72" s="31"/>
      <c r="X72" s="31"/>
      <c r="Y72" s="31"/>
      <c r="Z72" s="31"/>
      <c r="AA72" s="31"/>
    </row>
    <row r="73" spans="2:27" ht="14.25" customHeight="1">
      <c r="B73" s="152"/>
      <c r="C73" s="159"/>
      <c r="D73" s="31"/>
      <c r="E73" s="31"/>
      <c r="F73" s="31"/>
      <c r="G73" s="31"/>
      <c r="H73" s="31"/>
      <c r="I73" s="31"/>
      <c r="J73" s="31"/>
      <c r="K73" s="31"/>
      <c r="L73" s="31"/>
      <c r="M73" s="31"/>
      <c r="N73" s="31"/>
      <c r="O73" s="31"/>
      <c r="P73" s="31"/>
      <c r="Q73" s="31"/>
      <c r="R73" s="31"/>
      <c r="S73" s="31"/>
      <c r="T73" s="31"/>
      <c r="U73" s="31"/>
      <c r="V73" s="31"/>
      <c r="W73" s="31"/>
      <c r="X73" s="31"/>
      <c r="Y73" s="31"/>
      <c r="Z73" s="31"/>
      <c r="AA73" s="31"/>
    </row>
    <row r="74" spans="2:27" ht="14.25" customHeight="1">
      <c r="B74" s="152"/>
      <c r="C74" s="159"/>
      <c r="D74" s="31"/>
      <c r="E74" s="31"/>
      <c r="F74" s="31"/>
      <c r="G74" s="31"/>
      <c r="H74" s="31"/>
      <c r="I74" s="31"/>
      <c r="J74" s="31"/>
      <c r="K74" s="31"/>
      <c r="L74" s="31"/>
      <c r="M74" s="31"/>
      <c r="N74" s="31"/>
      <c r="O74" s="31"/>
      <c r="P74" s="31"/>
      <c r="Q74" s="31"/>
      <c r="R74" s="31"/>
      <c r="S74" s="31"/>
      <c r="T74" s="31"/>
      <c r="U74" s="31"/>
      <c r="V74" s="31"/>
      <c r="W74" s="31"/>
      <c r="X74" s="31"/>
      <c r="Y74" s="31"/>
      <c r="Z74" s="31"/>
      <c r="AA74" s="31"/>
    </row>
    <row r="75" spans="2:27" ht="14.25" customHeight="1">
      <c r="B75" s="152"/>
      <c r="C75" s="159"/>
      <c r="D75" s="31"/>
      <c r="E75" s="31"/>
      <c r="F75" s="31"/>
      <c r="G75" s="31"/>
      <c r="H75" s="31"/>
      <c r="I75" s="31"/>
      <c r="J75" s="31"/>
      <c r="K75" s="31"/>
      <c r="L75" s="31"/>
      <c r="M75" s="31"/>
      <c r="N75" s="31"/>
      <c r="O75" s="31"/>
      <c r="P75" s="31"/>
      <c r="Q75" s="31"/>
      <c r="R75" s="31"/>
      <c r="S75" s="31"/>
      <c r="T75" s="31"/>
      <c r="U75" s="31"/>
      <c r="V75" s="31"/>
      <c r="W75" s="31"/>
      <c r="X75" s="31"/>
      <c r="Y75" s="31"/>
      <c r="Z75" s="31"/>
      <c r="AA75" s="31"/>
    </row>
    <row r="76" spans="2:27" ht="14.25" customHeight="1">
      <c r="B76" s="152"/>
      <c r="C76" s="159"/>
      <c r="D76" s="31"/>
      <c r="E76" s="31"/>
      <c r="F76" s="31"/>
      <c r="G76" s="31"/>
      <c r="H76" s="31"/>
      <c r="I76" s="31"/>
      <c r="J76" s="31"/>
      <c r="K76" s="31"/>
      <c r="L76" s="31"/>
      <c r="M76" s="31"/>
      <c r="N76" s="31"/>
      <c r="O76" s="31"/>
      <c r="P76" s="31"/>
      <c r="Q76" s="31"/>
      <c r="R76" s="31"/>
      <c r="S76" s="31"/>
      <c r="T76" s="31"/>
      <c r="U76" s="31"/>
      <c r="V76" s="31"/>
      <c r="W76" s="31"/>
      <c r="X76" s="31"/>
      <c r="Y76" s="31"/>
      <c r="Z76" s="31"/>
      <c r="AA76" s="31"/>
    </row>
    <row r="77" spans="2:27" ht="14.25" customHeight="1">
      <c r="B77" s="152"/>
      <c r="C77" s="159"/>
      <c r="D77" s="31"/>
      <c r="E77" s="31"/>
      <c r="F77" s="31"/>
      <c r="G77" s="31"/>
      <c r="H77" s="31"/>
      <c r="I77" s="31"/>
      <c r="J77" s="31"/>
      <c r="K77" s="31"/>
      <c r="L77" s="31"/>
      <c r="M77" s="31"/>
      <c r="N77" s="31"/>
      <c r="O77" s="31"/>
      <c r="P77" s="31"/>
      <c r="Q77" s="31"/>
      <c r="R77" s="31"/>
      <c r="S77" s="31"/>
      <c r="T77" s="31"/>
      <c r="U77" s="31"/>
      <c r="V77" s="31"/>
      <c r="W77" s="31"/>
      <c r="X77" s="31"/>
      <c r="Y77" s="31"/>
      <c r="Z77" s="31"/>
      <c r="AA77" s="31"/>
    </row>
    <row r="78" spans="2:27" ht="14.25" customHeight="1">
      <c r="B78" s="152"/>
      <c r="C78" s="159"/>
      <c r="D78" s="31"/>
      <c r="E78" s="31"/>
      <c r="F78" s="31"/>
      <c r="G78" s="31"/>
      <c r="H78" s="31"/>
      <c r="I78" s="31"/>
      <c r="J78" s="31"/>
      <c r="K78" s="31"/>
      <c r="L78" s="31"/>
      <c r="M78" s="31"/>
      <c r="N78" s="31"/>
      <c r="O78" s="31"/>
      <c r="P78" s="31"/>
      <c r="Q78" s="31"/>
      <c r="R78" s="31"/>
      <c r="S78" s="31"/>
      <c r="T78" s="31"/>
      <c r="U78" s="31"/>
      <c r="V78" s="31"/>
      <c r="W78" s="31"/>
      <c r="X78" s="31"/>
      <c r="Y78" s="31"/>
      <c r="Z78" s="31"/>
      <c r="AA78" s="31"/>
    </row>
    <row r="79" spans="2:27" ht="14.25" customHeight="1">
      <c r="B79" s="152"/>
      <c r="C79" s="159"/>
      <c r="D79" s="31"/>
      <c r="E79" s="31"/>
      <c r="F79" s="31"/>
      <c r="G79" s="31"/>
      <c r="H79" s="31"/>
      <c r="I79" s="31"/>
      <c r="J79" s="31"/>
      <c r="K79" s="31"/>
      <c r="L79" s="31"/>
      <c r="M79" s="31"/>
      <c r="N79" s="31"/>
      <c r="O79" s="31"/>
      <c r="P79" s="31"/>
      <c r="Q79" s="31"/>
      <c r="R79" s="31"/>
      <c r="S79" s="31"/>
      <c r="T79" s="31"/>
      <c r="U79" s="31"/>
      <c r="V79" s="31"/>
      <c r="W79" s="31"/>
      <c r="X79" s="31"/>
      <c r="Y79" s="31"/>
      <c r="Z79" s="31"/>
      <c r="AA79" s="31"/>
    </row>
    <row r="80" spans="2:27" ht="14.25" customHeight="1">
      <c r="B80" s="152"/>
      <c r="C80" s="159"/>
      <c r="D80" s="31"/>
      <c r="E80" s="31"/>
      <c r="F80" s="31"/>
      <c r="G80" s="31"/>
      <c r="H80" s="31"/>
      <c r="I80" s="31"/>
      <c r="J80" s="31"/>
      <c r="K80" s="31"/>
      <c r="L80" s="31"/>
      <c r="M80" s="31"/>
      <c r="N80" s="31"/>
      <c r="O80" s="31"/>
      <c r="P80" s="31"/>
      <c r="Q80" s="31"/>
      <c r="R80" s="31"/>
      <c r="S80" s="31"/>
      <c r="T80" s="31"/>
      <c r="U80" s="31"/>
      <c r="V80" s="31"/>
      <c r="W80" s="31"/>
      <c r="X80" s="31"/>
      <c r="Y80" s="31"/>
      <c r="Z80" s="31"/>
      <c r="AA80" s="31"/>
    </row>
    <row r="81" spans="2:27" ht="14.25" customHeight="1">
      <c r="B81" s="152"/>
      <c r="C81" s="159"/>
      <c r="D81" s="31"/>
      <c r="E81" s="31"/>
      <c r="F81" s="31"/>
      <c r="G81" s="31"/>
      <c r="H81" s="31"/>
      <c r="I81" s="31"/>
      <c r="J81" s="31"/>
      <c r="K81" s="31"/>
      <c r="L81" s="31"/>
      <c r="M81" s="31"/>
      <c r="N81" s="31"/>
      <c r="O81" s="31"/>
      <c r="P81" s="31"/>
      <c r="Q81" s="31"/>
      <c r="R81" s="31"/>
      <c r="S81" s="31"/>
      <c r="T81" s="31"/>
      <c r="U81" s="31"/>
      <c r="V81" s="31"/>
      <c r="W81" s="31"/>
      <c r="X81" s="31"/>
      <c r="Y81" s="31"/>
      <c r="Z81" s="31"/>
      <c r="AA81" s="31"/>
    </row>
    <row r="82" spans="2:27" ht="14.25" customHeight="1">
      <c r="B82" s="152"/>
      <c r="C82" s="159"/>
      <c r="D82" s="31"/>
      <c r="E82" s="31"/>
      <c r="F82" s="31"/>
      <c r="G82" s="31"/>
      <c r="H82" s="31"/>
      <c r="I82" s="31"/>
      <c r="J82" s="31"/>
      <c r="K82" s="31"/>
      <c r="L82" s="31"/>
      <c r="M82" s="31"/>
      <c r="N82" s="31"/>
      <c r="O82" s="31"/>
      <c r="P82" s="31"/>
      <c r="Q82" s="31"/>
      <c r="R82" s="31"/>
      <c r="S82" s="31"/>
      <c r="T82" s="31"/>
      <c r="U82" s="31"/>
      <c r="V82" s="31"/>
      <c r="W82" s="31"/>
      <c r="X82" s="31"/>
      <c r="Y82" s="31"/>
      <c r="Z82" s="31"/>
      <c r="AA82" s="31"/>
    </row>
    <row r="83" spans="2:27" ht="14.25" customHeight="1">
      <c r="B83" s="152"/>
      <c r="C83" s="159"/>
      <c r="D83" s="31"/>
      <c r="E83" s="31"/>
      <c r="F83" s="31"/>
      <c r="G83" s="31"/>
      <c r="H83" s="31"/>
      <c r="I83" s="31"/>
      <c r="J83" s="31"/>
      <c r="K83" s="31"/>
      <c r="L83" s="31"/>
      <c r="M83" s="31"/>
      <c r="N83" s="31"/>
      <c r="O83" s="31"/>
      <c r="P83" s="31"/>
      <c r="Q83" s="31"/>
      <c r="R83" s="31"/>
      <c r="S83" s="31"/>
      <c r="T83" s="31"/>
      <c r="U83" s="31"/>
      <c r="V83" s="31"/>
      <c r="W83" s="31"/>
      <c r="X83" s="31"/>
      <c r="Y83" s="31"/>
      <c r="Z83" s="31"/>
      <c r="AA83" s="31"/>
    </row>
    <row r="84" spans="2:27" ht="14.25" customHeight="1">
      <c r="B84" s="152"/>
      <c r="C84" s="159"/>
      <c r="D84" s="31"/>
      <c r="E84" s="31"/>
      <c r="F84" s="31"/>
      <c r="G84" s="31"/>
      <c r="H84" s="31"/>
      <c r="I84" s="31"/>
      <c r="J84" s="31"/>
      <c r="K84" s="31"/>
      <c r="L84" s="31"/>
      <c r="M84" s="31"/>
      <c r="N84" s="31"/>
      <c r="O84" s="31"/>
      <c r="P84" s="31"/>
      <c r="Q84" s="31"/>
      <c r="R84" s="31"/>
      <c r="S84" s="31"/>
      <c r="T84" s="31"/>
      <c r="U84" s="31"/>
      <c r="V84" s="31"/>
      <c r="W84" s="31"/>
      <c r="X84" s="31"/>
      <c r="Y84" s="31"/>
      <c r="Z84" s="31"/>
      <c r="AA84" s="31"/>
    </row>
    <row r="85" spans="2:27" ht="14.25" customHeight="1">
      <c r="B85" s="152"/>
      <c r="C85" s="159"/>
      <c r="D85" s="31"/>
      <c r="E85" s="31"/>
      <c r="F85" s="31"/>
      <c r="G85" s="31"/>
      <c r="H85" s="31"/>
      <c r="I85" s="31"/>
      <c r="J85" s="31"/>
      <c r="K85" s="31"/>
      <c r="L85" s="31"/>
      <c r="M85" s="31"/>
      <c r="N85" s="31"/>
      <c r="O85" s="31"/>
      <c r="P85" s="31"/>
      <c r="Q85" s="31"/>
      <c r="R85" s="31"/>
      <c r="S85" s="31"/>
      <c r="T85" s="31"/>
      <c r="U85" s="31"/>
      <c r="V85" s="31"/>
      <c r="W85" s="31"/>
      <c r="X85" s="31"/>
      <c r="Y85" s="31"/>
      <c r="Z85" s="31"/>
      <c r="AA85" s="31"/>
    </row>
    <row r="86" spans="2:27" ht="14.25" customHeight="1">
      <c r="B86" s="152"/>
      <c r="C86" s="159"/>
      <c r="D86" s="31"/>
      <c r="E86" s="31"/>
      <c r="F86" s="31"/>
      <c r="G86" s="31"/>
      <c r="H86" s="31"/>
      <c r="I86" s="31"/>
      <c r="J86" s="31"/>
      <c r="K86" s="31"/>
      <c r="L86" s="31"/>
      <c r="M86" s="31"/>
      <c r="N86" s="31"/>
      <c r="O86" s="31"/>
      <c r="P86" s="31"/>
      <c r="Q86" s="31"/>
      <c r="R86" s="31"/>
      <c r="S86" s="31"/>
      <c r="T86" s="31"/>
      <c r="U86" s="31"/>
      <c r="V86" s="31"/>
      <c r="W86" s="31"/>
      <c r="X86" s="31"/>
      <c r="Y86" s="31"/>
      <c r="Z86" s="31"/>
      <c r="AA86" s="31"/>
    </row>
    <row r="87" spans="2:27" ht="14.25" customHeight="1">
      <c r="B87" s="152"/>
      <c r="C87" s="159"/>
      <c r="D87" s="31"/>
      <c r="E87" s="31"/>
      <c r="F87" s="31"/>
      <c r="G87" s="31"/>
      <c r="H87" s="31"/>
      <c r="I87" s="31"/>
      <c r="J87" s="31"/>
      <c r="K87" s="31"/>
      <c r="L87" s="31"/>
      <c r="M87" s="31"/>
      <c r="N87" s="31"/>
      <c r="O87" s="31"/>
      <c r="P87" s="31"/>
      <c r="Q87" s="31"/>
      <c r="R87" s="31"/>
      <c r="S87" s="31"/>
      <c r="T87" s="31"/>
      <c r="U87" s="31"/>
      <c r="V87" s="31"/>
      <c r="W87" s="31"/>
      <c r="X87" s="31"/>
      <c r="Y87" s="31"/>
      <c r="Z87" s="31"/>
      <c r="AA87" s="31"/>
    </row>
    <row r="88" spans="2:27" ht="14.25" customHeight="1">
      <c r="B88" s="152"/>
      <c r="C88" s="159"/>
      <c r="D88" s="31"/>
      <c r="E88" s="31"/>
      <c r="F88" s="31"/>
      <c r="G88" s="31"/>
      <c r="H88" s="31"/>
      <c r="I88" s="31"/>
      <c r="J88" s="31"/>
      <c r="K88" s="31"/>
      <c r="L88" s="31"/>
      <c r="M88" s="31"/>
      <c r="N88" s="31"/>
      <c r="O88" s="31"/>
      <c r="P88" s="31"/>
      <c r="Q88" s="31"/>
      <c r="R88" s="31"/>
      <c r="S88" s="31"/>
      <c r="T88" s="31"/>
      <c r="U88" s="31"/>
      <c r="V88" s="31"/>
      <c r="W88" s="31"/>
      <c r="X88" s="31"/>
      <c r="Y88" s="31"/>
      <c r="Z88" s="31"/>
      <c r="AA88" s="31"/>
    </row>
    <row r="89" spans="2:27" ht="14.25" customHeight="1">
      <c r="B89" s="152"/>
      <c r="C89" s="159"/>
      <c r="D89" s="31"/>
      <c r="E89" s="31"/>
      <c r="F89" s="31"/>
      <c r="G89" s="31"/>
      <c r="H89" s="31"/>
      <c r="I89" s="31"/>
      <c r="J89" s="31"/>
      <c r="K89" s="31"/>
      <c r="L89" s="31"/>
      <c r="M89" s="31"/>
      <c r="N89" s="31"/>
      <c r="O89" s="31"/>
      <c r="P89" s="31"/>
      <c r="Q89" s="31"/>
      <c r="R89" s="31"/>
      <c r="S89" s="31"/>
      <c r="T89" s="31"/>
      <c r="U89" s="31"/>
      <c r="V89" s="31"/>
      <c r="W89" s="31"/>
      <c r="X89" s="31"/>
      <c r="Y89" s="31"/>
      <c r="Z89" s="31"/>
      <c r="AA89" s="31"/>
    </row>
    <row r="90" spans="2:27" ht="14.25" customHeight="1">
      <c r="B90" s="152"/>
      <c r="C90" s="159"/>
      <c r="D90" s="31"/>
      <c r="E90" s="31"/>
      <c r="F90" s="31"/>
      <c r="G90" s="31"/>
      <c r="H90" s="31"/>
      <c r="I90" s="31"/>
      <c r="J90" s="31"/>
      <c r="K90" s="31"/>
      <c r="L90" s="31"/>
      <c r="M90" s="31"/>
      <c r="N90" s="31"/>
      <c r="O90" s="31"/>
      <c r="P90" s="31"/>
      <c r="Q90" s="31"/>
      <c r="R90" s="31"/>
      <c r="S90" s="31"/>
      <c r="T90" s="31"/>
      <c r="U90" s="31"/>
      <c r="V90" s="31"/>
      <c r="W90" s="31"/>
      <c r="X90" s="31"/>
      <c r="Y90" s="31"/>
      <c r="Z90" s="31"/>
      <c r="AA90" s="31"/>
    </row>
    <row r="91" spans="2:27" ht="14.25" customHeight="1">
      <c r="B91" s="152"/>
      <c r="C91" s="159"/>
      <c r="D91" s="31"/>
      <c r="E91" s="31"/>
      <c r="F91" s="31"/>
      <c r="G91" s="31"/>
      <c r="H91" s="31"/>
      <c r="I91" s="31"/>
      <c r="J91" s="31"/>
      <c r="K91" s="31"/>
      <c r="L91" s="31"/>
      <c r="M91" s="31"/>
      <c r="N91" s="31"/>
      <c r="O91" s="31"/>
      <c r="P91" s="31"/>
      <c r="Q91" s="31"/>
      <c r="R91" s="31"/>
      <c r="S91" s="31"/>
      <c r="T91" s="31"/>
      <c r="U91" s="31"/>
      <c r="V91" s="31"/>
      <c r="W91" s="31"/>
      <c r="X91" s="31"/>
      <c r="Y91" s="31"/>
      <c r="Z91" s="31"/>
      <c r="AA91" s="31"/>
    </row>
    <row r="92" spans="2:27" ht="14.25" customHeight="1">
      <c r="B92" s="152"/>
      <c r="C92" s="159"/>
      <c r="D92" s="31"/>
      <c r="E92" s="31"/>
      <c r="F92" s="31"/>
      <c r="G92" s="31"/>
      <c r="H92" s="31"/>
      <c r="I92" s="31"/>
      <c r="J92" s="31"/>
      <c r="K92" s="31"/>
      <c r="L92" s="31"/>
      <c r="M92" s="31"/>
      <c r="N92" s="31"/>
      <c r="O92" s="31"/>
      <c r="P92" s="31"/>
      <c r="Q92" s="31"/>
      <c r="R92" s="31"/>
      <c r="S92" s="31"/>
      <c r="T92" s="31"/>
      <c r="U92" s="31"/>
      <c r="V92" s="31"/>
      <c r="W92" s="31"/>
      <c r="X92" s="31"/>
      <c r="Y92" s="31"/>
      <c r="Z92" s="31"/>
      <c r="AA92" s="31"/>
    </row>
    <row r="93" spans="2:27" ht="14.25" customHeight="1">
      <c r="B93" s="152"/>
      <c r="C93" s="159"/>
      <c r="D93" s="31"/>
      <c r="E93" s="31"/>
      <c r="F93" s="31"/>
      <c r="G93" s="31"/>
      <c r="H93" s="31"/>
      <c r="I93" s="31"/>
      <c r="J93" s="31"/>
      <c r="K93" s="31"/>
      <c r="L93" s="31"/>
      <c r="M93" s="31"/>
      <c r="N93" s="31"/>
      <c r="O93" s="31"/>
      <c r="P93" s="31"/>
      <c r="Q93" s="31"/>
      <c r="R93" s="31"/>
      <c r="S93" s="31"/>
      <c r="T93" s="31"/>
      <c r="U93" s="31"/>
      <c r="V93" s="31"/>
      <c r="W93" s="31"/>
      <c r="X93" s="31"/>
      <c r="Y93" s="31"/>
      <c r="Z93" s="31"/>
      <c r="AA93" s="31"/>
    </row>
    <row r="94" spans="2:27" ht="14.25" customHeight="1">
      <c r="B94" s="152"/>
      <c r="C94" s="159"/>
      <c r="D94" s="31"/>
      <c r="E94" s="31"/>
      <c r="F94" s="31"/>
      <c r="G94" s="31"/>
      <c r="H94" s="31"/>
      <c r="I94" s="31"/>
      <c r="J94" s="31"/>
      <c r="K94" s="31"/>
      <c r="L94" s="31"/>
      <c r="M94" s="31"/>
      <c r="N94" s="31"/>
      <c r="O94" s="31"/>
      <c r="P94" s="31"/>
      <c r="Q94" s="31"/>
      <c r="R94" s="31"/>
      <c r="S94" s="31"/>
      <c r="T94" s="31"/>
      <c r="U94" s="31"/>
      <c r="V94" s="31"/>
      <c r="W94" s="31"/>
      <c r="X94" s="31"/>
      <c r="Y94" s="31"/>
      <c r="Z94" s="31"/>
      <c r="AA94" s="31"/>
    </row>
    <row r="95" spans="2:27" ht="14.25" customHeight="1">
      <c r="B95" s="152"/>
      <c r="C95" s="159"/>
      <c r="D95" s="31"/>
      <c r="E95" s="31"/>
      <c r="F95" s="31"/>
      <c r="G95" s="31"/>
      <c r="H95" s="31"/>
      <c r="I95" s="31"/>
      <c r="J95" s="31"/>
      <c r="K95" s="31"/>
      <c r="L95" s="31"/>
      <c r="M95" s="31"/>
      <c r="N95" s="31"/>
      <c r="O95" s="31"/>
      <c r="P95" s="31"/>
      <c r="Q95" s="31"/>
      <c r="R95" s="31"/>
      <c r="S95" s="31"/>
      <c r="T95" s="31"/>
      <c r="U95" s="31"/>
      <c r="V95" s="31"/>
      <c r="W95" s="31"/>
      <c r="X95" s="31"/>
      <c r="Y95" s="31"/>
      <c r="Z95" s="31"/>
      <c r="AA95" s="31"/>
    </row>
    <row r="96" spans="2:27" ht="14.25" customHeight="1">
      <c r="B96" s="152"/>
      <c r="C96" s="159"/>
      <c r="D96" s="31"/>
      <c r="E96" s="31"/>
      <c r="F96" s="31"/>
      <c r="G96" s="31"/>
      <c r="H96" s="31"/>
      <c r="I96" s="31"/>
      <c r="J96" s="31"/>
      <c r="K96" s="31"/>
      <c r="L96" s="31"/>
      <c r="M96" s="31"/>
      <c r="N96" s="31"/>
      <c r="O96" s="31"/>
      <c r="P96" s="31"/>
      <c r="Q96" s="31"/>
      <c r="R96" s="31"/>
      <c r="S96" s="31"/>
      <c r="T96" s="31"/>
      <c r="U96" s="31"/>
      <c r="V96" s="31"/>
      <c r="W96" s="31"/>
      <c r="X96" s="31"/>
      <c r="Y96" s="31"/>
      <c r="Z96" s="31"/>
      <c r="AA96" s="31"/>
    </row>
    <row r="97" spans="2:27" ht="14.25" customHeight="1">
      <c r="B97" s="152"/>
      <c r="C97" s="159"/>
      <c r="D97" s="31"/>
      <c r="E97" s="31"/>
      <c r="F97" s="31"/>
      <c r="G97" s="31"/>
      <c r="H97" s="31"/>
      <c r="I97" s="31"/>
      <c r="J97" s="31"/>
      <c r="K97" s="31"/>
      <c r="L97" s="31"/>
      <c r="M97" s="31"/>
      <c r="N97" s="31"/>
      <c r="O97" s="31"/>
      <c r="P97" s="31"/>
      <c r="Q97" s="31"/>
      <c r="R97" s="31"/>
      <c r="S97" s="31"/>
      <c r="T97" s="31"/>
      <c r="U97" s="31"/>
      <c r="V97" s="31"/>
      <c r="W97" s="31"/>
      <c r="X97" s="31"/>
      <c r="Y97" s="31"/>
      <c r="Z97" s="31"/>
      <c r="AA97" s="31"/>
    </row>
    <row r="98" spans="2:27" ht="14.25" customHeight="1">
      <c r="B98" s="152"/>
      <c r="C98" s="159"/>
      <c r="D98" s="31"/>
      <c r="E98" s="31"/>
      <c r="F98" s="31"/>
      <c r="G98" s="31"/>
      <c r="H98" s="31"/>
      <c r="I98" s="31"/>
      <c r="J98" s="31"/>
      <c r="K98" s="31"/>
      <c r="L98" s="31"/>
      <c r="M98" s="31"/>
      <c r="N98" s="31"/>
      <c r="O98" s="31"/>
      <c r="P98" s="31"/>
      <c r="Q98" s="31"/>
      <c r="R98" s="31"/>
      <c r="S98" s="31"/>
      <c r="T98" s="31"/>
      <c r="U98" s="31"/>
      <c r="V98" s="31"/>
      <c r="W98" s="31"/>
      <c r="X98" s="31"/>
      <c r="Y98" s="31"/>
      <c r="Z98" s="31"/>
      <c r="AA98" s="31"/>
    </row>
    <row r="99" spans="2:27" ht="14.25" customHeight="1">
      <c r="B99" s="152"/>
      <c r="C99" s="159"/>
      <c r="D99" s="31"/>
      <c r="E99" s="31"/>
      <c r="F99" s="31"/>
      <c r="G99" s="31"/>
      <c r="H99" s="31"/>
      <c r="I99" s="31"/>
      <c r="J99" s="31"/>
      <c r="K99" s="31"/>
      <c r="L99" s="31"/>
      <c r="M99" s="31"/>
      <c r="N99" s="31"/>
      <c r="O99" s="31"/>
      <c r="P99" s="31"/>
      <c r="Q99" s="31"/>
      <c r="R99" s="31"/>
      <c r="S99" s="31"/>
      <c r="T99" s="31"/>
      <c r="U99" s="31"/>
      <c r="V99" s="31"/>
      <c r="W99" s="31"/>
      <c r="X99" s="31"/>
      <c r="Y99" s="31"/>
      <c r="Z99" s="31"/>
      <c r="AA99" s="31"/>
    </row>
    <row r="100" spans="2:27" ht="14.25" customHeight="1">
      <c r="B100" s="152"/>
      <c r="C100" s="159"/>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row>
    <row r="101" spans="2:27" ht="14.25" customHeight="1">
      <c r="B101" s="152"/>
      <c r="C101" s="159"/>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row>
    <row r="102" spans="2:27" ht="14.25" customHeight="1">
      <c r="B102" s="152"/>
      <c r="C102" s="159"/>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row>
    <row r="103" spans="2:27" ht="14.25" customHeight="1">
      <c r="B103" s="152"/>
      <c r="C103" s="159"/>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row>
    <row r="104" spans="2:27" ht="14.25" customHeight="1">
      <c r="B104" s="152"/>
      <c r="C104" s="159"/>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row>
    <row r="105" spans="2:27" ht="14.25" customHeight="1">
      <c r="B105" s="152"/>
      <c r="C105" s="159"/>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row>
    <row r="106" spans="2:27" ht="14.25" customHeight="1">
      <c r="B106" s="152"/>
      <c r="C106" s="159"/>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row>
    <row r="107" spans="2:27" ht="14.25" customHeight="1">
      <c r="B107" s="152"/>
      <c r="C107" s="159"/>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row>
    <row r="108" spans="2:27" ht="14.25" customHeight="1">
      <c r="B108" s="152"/>
      <c r="C108" s="159"/>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row>
    <row r="109" spans="2:27" ht="14.25" customHeight="1">
      <c r="B109" s="152"/>
      <c r="C109" s="159"/>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row>
    <row r="110" spans="2:27" ht="14.25" customHeight="1">
      <c r="B110" s="152"/>
      <c r="C110" s="159"/>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row>
    <row r="111" spans="2:27" ht="14.25" customHeight="1">
      <c r="B111" s="152"/>
      <c r="C111" s="159"/>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row>
    <row r="112" spans="2:27" ht="14.25" customHeight="1">
      <c r="B112" s="152"/>
      <c r="C112" s="159"/>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row>
    <row r="113" spans="2:27" ht="14.25" customHeight="1">
      <c r="B113" s="152"/>
      <c r="C113" s="159"/>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row>
    <row r="114" spans="2:27" ht="14.25" customHeight="1">
      <c r="B114" s="152"/>
      <c r="C114" s="159"/>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row>
    <row r="115" spans="2:27" ht="14.25" customHeight="1">
      <c r="B115" s="152"/>
      <c r="C115" s="159"/>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row>
    <row r="116" spans="2:27" ht="14.25" customHeight="1">
      <c r="B116" s="152"/>
      <c r="C116" s="159"/>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row>
    <row r="117" spans="2:27" ht="14.25" customHeight="1">
      <c r="B117" s="152"/>
      <c r="C117" s="159"/>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row>
    <row r="118" spans="2:27" ht="14.25" customHeight="1">
      <c r="B118" s="152"/>
      <c r="C118" s="159"/>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row>
    <row r="119" spans="2:27" ht="14.25" customHeight="1">
      <c r="B119" s="152"/>
      <c r="C119" s="159"/>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row>
    <row r="120" spans="2:27" ht="14.25" customHeight="1">
      <c r="B120" s="152"/>
      <c r="C120" s="159"/>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row>
    <row r="121" spans="2:27" ht="14.25" customHeight="1">
      <c r="B121" s="152"/>
      <c r="C121" s="159"/>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row>
    <row r="122" spans="2:27" ht="14.25" customHeight="1">
      <c r="B122" s="152"/>
      <c r="C122" s="159"/>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row>
    <row r="123" spans="2:27" ht="14.25" customHeight="1">
      <c r="B123" s="152"/>
      <c r="C123" s="159"/>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row>
    <row r="124" spans="2:27" ht="14.25" customHeight="1">
      <c r="B124" s="152"/>
      <c r="C124" s="159"/>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row>
    <row r="125" spans="2:27" ht="14.25" customHeight="1">
      <c r="B125" s="152"/>
      <c r="C125" s="159"/>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row>
    <row r="126" spans="2:27" ht="14.25" customHeight="1">
      <c r="B126" s="152"/>
      <c r="C126" s="159"/>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row>
    <row r="127" spans="2:27" ht="14.25" customHeight="1">
      <c r="B127" s="152"/>
      <c r="C127" s="159"/>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row>
    <row r="128" spans="2:27" ht="14.25" customHeight="1">
      <c r="B128" s="152"/>
      <c r="C128" s="159"/>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row>
    <row r="129" spans="2:27" ht="14.25" customHeight="1">
      <c r="B129" s="152"/>
      <c r="C129" s="159"/>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row>
    <row r="130" spans="2:27" ht="14.25" customHeight="1">
      <c r="B130" s="152"/>
      <c r="C130" s="159"/>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row>
    <row r="131" spans="2:27" ht="14.25" customHeight="1">
      <c r="B131" s="152"/>
      <c r="C131" s="159"/>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row>
    <row r="132" spans="2:27" ht="14.25" customHeight="1">
      <c r="B132" s="152"/>
      <c r="C132" s="159"/>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row>
    <row r="133" spans="2:27" ht="14.25" customHeight="1">
      <c r="B133" s="152"/>
      <c r="C133" s="159"/>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row>
    <row r="134" spans="2:27" ht="14.25" customHeight="1">
      <c r="B134" s="152"/>
      <c r="C134" s="159"/>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row>
    <row r="135" spans="2:27" ht="14.25" customHeight="1">
      <c r="B135" s="152"/>
      <c r="C135" s="159"/>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row>
    <row r="136" spans="2:27" ht="14.25" customHeight="1">
      <c r="B136" s="152"/>
      <c r="C136" s="159"/>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row>
    <row r="137" spans="2:27" ht="14.25" customHeight="1">
      <c r="B137" s="152"/>
      <c r="C137" s="159"/>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row>
    <row r="138" spans="2:27" ht="14.25" customHeight="1">
      <c r="B138" s="152"/>
      <c r="C138" s="159"/>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row>
    <row r="139" spans="2:27" ht="14.25" customHeight="1">
      <c r="B139" s="152"/>
      <c r="C139" s="159"/>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row>
    <row r="140" spans="2:27" ht="14.25" customHeight="1">
      <c r="B140" s="152"/>
      <c r="C140" s="159"/>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row>
    <row r="141" spans="2:27" ht="14.25" customHeight="1">
      <c r="B141" s="152"/>
      <c r="C141" s="159"/>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row>
    <row r="142" spans="2:27" ht="14.25" customHeight="1">
      <c r="B142" s="152"/>
      <c r="C142" s="159"/>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row>
    <row r="143" spans="2:27" ht="14.25" customHeight="1">
      <c r="B143" s="152"/>
      <c r="C143" s="159"/>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row>
    <row r="144" spans="2:27" ht="14.25" customHeight="1">
      <c r="B144" s="152"/>
      <c r="C144" s="159"/>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row>
    <row r="145" spans="2:27" ht="14.25" customHeight="1">
      <c r="B145" s="152"/>
      <c r="C145" s="159"/>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row>
    <row r="146" spans="2:27" ht="14.25" customHeight="1">
      <c r="B146" s="152"/>
      <c r="C146" s="159"/>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row>
    <row r="147" spans="2:27" ht="14.25" customHeight="1">
      <c r="B147" s="152"/>
      <c r="C147" s="159"/>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row>
    <row r="148" spans="2:27" ht="14.25" customHeight="1">
      <c r="B148" s="152"/>
      <c r="C148" s="159"/>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row>
    <row r="149" spans="2:27" ht="14.25" customHeight="1">
      <c r="B149" s="152"/>
      <c r="C149" s="159"/>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row>
    <row r="150" spans="2:27" ht="14.25" customHeight="1">
      <c r="B150" s="152"/>
      <c r="C150" s="159"/>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row>
    <row r="151" spans="2:27" ht="14.25" customHeight="1">
      <c r="B151" s="152"/>
      <c r="C151" s="159"/>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row>
    <row r="152" spans="2:27" ht="14.25" customHeight="1">
      <c r="B152" s="152"/>
      <c r="C152" s="159"/>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row>
    <row r="153" spans="2:27" ht="14.25" customHeight="1">
      <c r="B153" s="152"/>
      <c r="C153" s="159"/>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row>
    <row r="154" spans="2:27" ht="14.25" customHeight="1">
      <c r="B154" s="152"/>
      <c r="C154" s="159"/>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row>
    <row r="155" spans="2:27" ht="14.25" customHeight="1">
      <c r="B155" s="152"/>
      <c r="C155" s="159"/>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row>
    <row r="156" spans="2:27" ht="14.25" customHeight="1">
      <c r="B156" s="152"/>
      <c r="C156" s="159"/>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row>
    <row r="157" spans="2:27" ht="14.25" customHeight="1">
      <c r="B157" s="152"/>
      <c r="C157" s="159"/>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row>
    <row r="158" spans="2:27" ht="14.25" customHeight="1">
      <c r="B158" s="152"/>
      <c r="C158" s="159"/>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row>
    <row r="159" spans="2:27" ht="14.25" customHeight="1">
      <c r="B159" s="152"/>
      <c r="C159" s="159"/>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row>
    <row r="160" spans="2:27" ht="14.25" customHeight="1">
      <c r="B160" s="152"/>
      <c r="C160" s="159"/>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row>
    <row r="161" spans="2:27" ht="14.25" customHeight="1">
      <c r="B161" s="152"/>
      <c r="C161" s="159"/>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row>
    <row r="162" spans="2:27" ht="14.25" customHeight="1">
      <c r="B162" s="152"/>
      <c r="C162" s="159"/>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row>
    <row r="163" spans="2:27" ht="14.25" customHeight="1">
      <c r="B163" s="152"/>
      <c r="C163" s="159"/>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row>
    <row r="164" spans="2:27" ht="14.25" customHeight="1">
      <c r="B164" s="152"/>
      <c r="C164" s="159"/>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row>
    <row r="165" spans="2:27" ht="14.25" customHeight="1">
      <c r="B165" s="152"/>
      <c r="C165" s="159"/>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row>
    <row r="166" spans="2:27" ht="14.25" customHeight="1">
      <c r="B166" s="152"/>
      <c r="C166" s="159"/>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row>
    <row r="167" spans="2:27" ht="14.25" customHeight="1">
      <c r="B167" s="152"/>
      <c r="C167" s="159"/>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row>
    <row r="168" spans="2:27" ht="14.25" customHeight="1">
      <c r="B168" s="152"/>
      <c r="C168" s="159"/>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row>
    <row r="169" spans="2:27" ht="14.25" customHeight="1">
      <c r="B169" s="152"/>
      <c r="C169" s="159"/>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row>
    <row r="170" spans="2:27" ht="14.25" customHeight="1">
      <c r="B170" s="152"/>
      <c r="C170" s="159"/>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row>
    <row r="171" spans="2:27" ht="14.25" customHeight="1">
      <c r="B171" s="152"/>
      <c r="C171" s="159"/>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row>
    <row r="172" spans="2:27" ht="14.25" customHeight="1">
      <c r="B172" s="152"/>
      <c r="C172" s="159"/>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row>
    <row r="173" spans="2:27" ht="14.25" customHeight="1">
      <c r="B173" s="152"/>
      <c r="C173" s="159"/>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row>
    <row r="174" spans="2:27" ht="14.25" customHeight="1">
      <c r="B174" s="152"/>
      <c r="C174" s="159"/>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row>
    <row r="175" spans="2:27" ht="14.25" customHeight="1">
      <c r="B175" s="152"/>
      <c r="C175" s="159"/>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row>
    <row r="176" spans="2:27" ht="14.25" customHeight="1">
      <c r="B176" s="152"/>
      <c r="C176" s="159"/>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row>
    <row r="177" spans="2:27" ht="14.25" customHeight="1">
      <c r="B177" s="152"/>
      <c r="C177" s="159"/>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row>
    <row r="178" spans="2:27" ht="14.25" customHeight="1">
      <c r="B178" s="152"/>
      <c r="C178" s="159"/>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row>
    <row r="179" spans="2:27" ht="14.25" customHeight="1">
      <c r="B179" s="152"/>
      <c r="C179" s="159"/>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row>
    <row r="180" spans="2:27" ht="14.25" customHeight="1">
      <c r="B180" s="152"/>
      <c r="C180" s="159"/>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row>
    <row r="181" spans="2:27" ht="14.25" customHeight="1">
      <c r="B181" s="152"/>
      <c r="C181" s="159"/>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row>
    <row r="182" spans="2:27" ht="14.25" customHeight="1">
      <c r="B182" s="152"/>
      <c r="C182" s="159"/>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row>
    <row r="183" spans="2:27" ht="14.25" customHeight="1">
      <c r="B183" s="152"/>
      <c r="C183" s="159"/>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row>
    <row r="184" spans="2:27" ht="14.25" customHeight="1">
      <c r="B184" s="152"/>
      <c r="C184" s="159"/>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row>
    <row r="185" spans="2:27" ht="14.25" customHeight="1">
      <c r="B185" s="152"/>
      <c r="C185" s="159"/>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row>
    <row r="186" spans="2:27" ht="14.25" customHeight="1">
      <c r="B186" s="152"/>
      <c r="C186" s="159"/>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row>
    <row r="187" spans="2:27" ht="14.25" customHeight="1">
      <c r="B187" s="152"/>
      <c r="C187" s="159"/>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row>
    <row r="188" spans="2:27" ht="14.25" customHeight="1">
      <c r="B188" s="152"/>
      <c r="C188" s="159"/>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row>
    <row r="189" spans="2:27" ht="14.25" customHeight="1">
      <c r="B189" s="152"/>
      <c r="C189" s="159"/>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row>
    <row r="190" spans="2:27" ht="14.25" customHeight="1">
      <c r="B190" s="152"/>
      <c r="C190" s="159"/>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row>
    <row r="191" spans="2:27" ht="14.25" customHeight="1">
      <c r="B191" s="152"/>
      <c r="C191" s="159"/>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row>
    <row r="192" spans="2:27" ht="14.25" customHeight="1">
      <c r="B192" s="152"/>
      <c r="C192" s="159"/>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row>
    <row r="193" spans="2:27" ht="14.25" customHeight="1">
      <c r="B193" s="152"/>
      <c r="C193" s="159"/>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row>
    <row r="194" spans="2:27" ht="14.25" customHeight="1">
      <c r="B194" s="152"/>
      <c r="C194" s="159"/>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row>
    <row r="195" spans="2:27" ht="14.25" customHeight="1">
      <c r="B195" s="152"/>
      <c r="C195" s="159"/>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row>
    <row r="196" spans="2:27" ht="14.25" customHeight="1">
      <c r="B196" s="152"/>
      <c r="C196" s="159"/>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row>
    <row r="197" spans="2:27" ht="14.25" customHeight="1">
      <c r="B197" s="152"/>
      <c r="C197" s="159"/>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row>
    <row r="198" spans="2:27" ht="14.25" customHeight="1">
      <c r="B198" s="152"/>
      <c r="C198" s="159"/>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row>
    <row r="199" spans="2:27" ht="14.25" customHeight="1">
      <c r="B199" s="152"/>
      <c r="C199" s="159"/>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row>
    <row r="200" spans="2:27" ht="14.25" customHeight="1">
      <c r="B200" s="152"/>
      <c r="C200" s="159"/>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row>
    <row r="201" spans="2:27" ht="14.25" customHeight="1">
      <c r="B201" s="152"/>
      <c r="C201" s="159"/>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row>
    <row r="202" spans="2:27" ht="14.25" customHeight="1">
      <c r="B202" s="152"/>
      <c r="C202" s="159"/>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row>
    <row r="203" spans="2:27" ht="14.25" customHeight="1">
      <c r="B203" s="152"/>
      <c r="C203" s="159"/>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row>
    <row r="204" spans="2:27" ht="14.25" customHeight="1">
      <c r="B204" s="152"/>
      <c r="C204" s="159"/>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row>
    <row r="205" spans="2:27" ht="14.25" customHeight="1">
      <c r="B205" s="152"/>
      <c r="C205" s="159"/>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row>
    <row r="206" spans="2:27" ht="14.25" customHeight="1">
      <c r="B206" s="152"/>
      <c r="C206" s="159"/>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row>
    <row r="207" spans="2:27" ht="14.25" customHeight="1">
      <c r="B207" s="152"/>
      <c r="C207" s="159"/>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row>
    <row r="208" spans="2:27" ht="14.25" customHeight="1">
      <c r="B208" s="152"/>
      <c r="C208" s="159"/>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row>
    <row r="209" spans="2:27" ht="14.25" customHeight="1">
      <c r="B209" s="152"/>
      <c r="C209" s="159"/>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row>
    <row r="210" spans="2:27" ht="14.25" customHeight="1">
      <c r="B210" s="152"/>
      <c r="C210" s="159"/>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row>
    <row r="211" spans="2:27" ht="14.25" customHeight="1">
      <c r="B211" s="152"/>
      <c r="C211" s="159"/>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row>
    <row r="212" spans="2:27" ht="14.25" customHeight="1">
      <c r="B212" s="152"/>
      <c r="C212" s="159"/>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row>
    <row r="213" spans="2:27" ht="14.25" customHeight="1">
      <c r="B213" s="152"/>
      <c r="C213" s="159"/>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row>
    <row r="214" spans="2:27" ht="14.25" customHeight="1">
      <c r="B214" s="152"/>
      <c r="C214" s="159"/>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row>
    <row r="215" spans="2:27" ht="14.25" customHeight="1">
      <c r="B215" s="152"/>
      <c r="C215" s="159"/>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row>
    <row r="216" spans="2:27" ht="14.25" customHeight="1">
      <c r="B216" s="152"/>
      <c r="C216" s="159"/>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row>
    <row r="217" spans="2:27" ht="14.25" customHeight="1">
      <c r="B217" s="152"/>
      <c r="C217" s="159"/>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row>
    <row r="218" spans="2:27" ht="14.25" customHeight="1">
      <c r="B218" s="152"/>
      <c r="C218" s="159"/>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row>
    <row r="219" spans="2:27" ht="14.25" customHeight="1">
      <c r="B219" s="152"/>
      <c r="C219" s="159"/>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row>
    <row r="220" spans="2:27" ht="14.25" customHeight="1">
      <c r="B220" s="152"/>
      <c r="C220" s="159"/>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row>
    <row r="221" spans="2:27" ht="14.25" customHeight="1">
      <c r="B221" s="152"/>
      <c r="C221" s="159"/>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row>
    <row r="222" spans="2:27" ht="14.25" customHeight="1">
      <c r="B222" s="152"/>
      <c r="C222" s="159"/>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row>
    <row r="223" spans="2:27" ht="14.25" customHeight="1">
      <c r="B223" s="152"/>
      <c r="C223" s="159"/>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row>
    <row r="224" spans="2:27" ht="14.25" customHeight="1">
      <c r="B224" s="152"/>
      <c r="C224" s="159"/>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row>
    <row r="225" spans="2:27" ht="14.25" customHeight="1">
      <c r="B225" s="152"/>
      <c r="C225" s="159"/>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row>
    <row r="226" spans="2:27" ht="14.25" customHeight="1">
      <c r="B226" s="152"/>
      <c r="C226" s="159"/>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row>
    <row r="227" spans="2:27" ht="14.25" customHeight="1">
      <c r="B227" s="152"/>
      <c r="C227" s="159"/>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row>
    <row r="228" spans="2:27" ht="14.25" customHeight="1">
      <c r="B228" s="152"/>
      <c r="C228" s="159"/>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row>
    <row r="229" spans="2:27" ht="14.25" customHeight="1">
      <c r="B229" s="152"/>
      <c r="C229" s="159"/>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row>
    <row r="230" spans="2:27" ht="14.25" customHeight="1">
      <c r="B230" s="152"/>
      <c r="C230" s="159"/>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row>
    <row r="231" spans="2:27" ht="14.25" customHeight="1">
      <c r="B231" s="152"/>
      <c r="C231" s="159"/>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row>
    <row r="232" spans="2:27" ht="14.25" customHeight="1">
      <c r="B232" s="152"/>
      <c r="C232" s="159"/>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row>
    <row r="233" spans="2:27" ht="14.25" customHeight="1">
      <c r="B233" s="152"/>
      <c r="C233" s="159"/>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row>
    <row r="234" spans="2:27" ht="14.25" customHeight="1">
      <c r="B234" s="152"/>
      <c r="C234" s="159"/>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row>
    <row r="235" spans="2:27" ht="14.25" customHeight="1">
      <c r="B235" s="152"/>
      <c r="C235" s="159"/>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row>
    <row r="236" spans="2:27" ht="14.25" customHeight="1">
      <c r="B236" s="152"/>
      <c r="C236" s="159"/>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row>
    <row r="237" spans="2:27" ht="14.25" customHeight="1">
      <c r="B237" s="152"/>
      <c r="C237" s="159"/>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row>
    <row r="238" spans="2:27" ht="14.25" customHeight="1">
      <c r="B238" s="152"/>
      <c r="C238" s="159"/>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row>
    <row r="239" spans="2:27" ht="14.25" customHeight="1">
      <c r="B239" s="152"/>
      <c r="C239" s="159"/>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row>
    <row r="240" spans="2:27" ht="14.25" customHeight="1">
      <c r="B240" s="152"/>
      <c r="C240" s="159"/>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row>
    <row r="241" spans="2:27" ht="14.25" customHeight="1">
      <c r="B241" s="152"/>
      <c r="C241" s="159"/>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row>
    <row r="242" spans="2:27" ht="14.25" customHeight="1">
      <c r="B242" s="152"/>
      <c r="C242" s="159"/>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row>
    <row r="243" spans="2:27" ht="14.25" customHeight="1">
      <c r="B243" s="152"/>
      <c r="C243" s="159"/>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row>
    <row r="244" spans="2:27" ht="14.25" customHeight="1">
      <c r="B244" s="152"/>
      <c r="C244" s="159"/>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row>
    <row r="245" spans="2:27" ht="14.25" customHeight="1">
      <c r="B245" s="152"/>
      <c r="C245" s="159"/>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row>
    <row r="246" spans="2:27" ht="14.25" customHeight="1">
      <c r="B246" s="152"/>
      <c r="C246" s="159"/>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row>
    <row r="247" spans="2:27" ht="14.25" customHeight="1">
      <c r="B247" s="152"/>
      <c r="C247" s="159"/>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row>
    <row r="248" spans="2:27" ht="14.25" customHeight="1">
      <c r="B248" s="152"/>
      <c r="C248" s="159"/>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row>
    <row r="249" spans="2:27" ht="14.25" customHeight="1">
      <c r="B249" s="152"/>
      <c r="C249" s="159"/>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row>
    <row r="250" spans="2:27" ht="14.25" customHeight="1">
      <c r="B250" s="152"/>
      <c r="C250" s="159"/>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row>
    <row r="251" spans="2:27" ht="14.25" customHeight="1">
      <c r="B251" s="152"/>
      <c r="C251" s="159"/>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row>
    <row r="252" spans="2:27" ht="14.25" customHeight="1">
      <c r="B252" s="152"/>
      <c r="C252" s="159"/>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row>
    <row r="253" spans="2:27" ht="14.25" customHeight="1">
      <c r="B253" s="152"/>
      <c r="C253" s="159"/>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row>
    <row r="254" spans="2:27" ht="14.25" customHeight="1">
      <c r="B254" s="152"/>
      <c r="C254" s="159"/>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row>
    <row r="255" spans="2:27" ht="14.25" customHeight="1">
      <c r="B255" s="152"/>
      <c r="C255" s="159"/>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row>
    <row r="256" spans="2:27" ht="14.25" customHeight="1">
      <c r="B256" s="152"/>
      <c r="C256" s="159"/>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row>
    <row r="257" spans="2:27" ht="14.25" customHeight="1">
      <c r="B257" s="152"/>
      <c r="C257" s="159"/>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row>
    <row r="258" spans="2:27" ht="14.25" customHeight="1">
      <c r="B258" s="152"/>
      <c r="C258" s="159"/>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row>
    <row r="259" spans="2:27" ht="14.25" customHeight="1">
      <c r="B259" s="152"/>
      <c r="C259" s="159"/>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row>
    <row r="260" spans="2:27" ht="14.25" customHeight="1">
      <c r="B260" s="152"/>
      <c r="C260" s="159"/>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row>
    <row r="261" spans="2:27" ht="14.25" customHeight="1">
      <c r="B261" s="152"/>
      <c r="C261" s="159"/>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row>
    <row r="262" spans="2:27" ht="14.25" customHeight="1">
      <c r="B262" s="152"/>
      <c r="C262" s="159"/>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row>
    <row r="263" spans="2:27" ht="14.25" customHeight="1">
      <c r="B263" s="152"/>
      <c r="C263" s="159"/>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row>
    <row r="264" spans="2:27" ht="14.25" customHeight="1">
      <c r="B264" s="152"/>
      <c r="C264" s="159"/>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row>
    <row r="265" spans="2:27" ht="14.25" customHeight="1">
      <c r="B265" s="152"/>
      <c r="C265" s="159"/>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row>
    <row r="266" spans="2:27" ht="14.25" customHeight="1">
      <c r="B266" s="152"/>
      <c r="C266" s="159"/>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row>
    <row r="267" spans="2:27" ht="14.25" customHeight="1">
      <c r="B267" s="152"/>
      <c r="C267" s="159"/>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row>
    <row r="268" spans="2:27" ht="14.25" customHeight="1">
      <c r="B268" s="152"/>
      <c r="C268" s="159"/>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row>
    <row r="269" spans="2:27" ht="14.25" customHeight="1">
      <c r="B269" s="152"/>
      <c r="C269" s="159"/>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row>
    <row r="270" spans="2:27" ht="14.25" customHeight="1">
      <c r="B270" s="152"/>
      <c r="C270" s="159"/>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row>
    <row r="271" spans="2:27" ht="14.25" customHeight="1">
      <c r="B271" s="152"/>
      <c r="C271" s="159"/>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row>
    <row r="272" spans="2:27" ht="14.25" customHeight="1">
      <c r="B272" s="152"/>
      <c r="C272" s="159"/>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row>
    <row r="273" spans="2:27" ht="14.25" customHeight="1">
      <c r="B273" s="152"/>
      <c r="C273" s="159"/>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row>
    <row r="274" spans="2:27" ht="14.25" customHeight="1">
      <c r="B274" s="152"/>
      <c r="C274" s="159"/>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row>
    <row r="275" spans="2:27" ht="14.25" customHeight="1">
      <c r="B275" s="152"/>
      <c r="C275" s="159"/>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row>
    <row r="276" spans="2:27" ht="14.25" customHeight="1">
      <c r="B276" s="152"/>
      <c r="C276" s="159"/>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row>
    <row r="277" spans="2:27" ht="14.25" customHeight="1">
      <c r="B277" s="152"/>
      <c r="C277" s="159"/>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row>
    <row r="278" spans="2:27" ht="14.25" customHeight="1">
      <c r="B278" s="152"/>
      <c r="C278" s="159"/>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row>
    <row r="279" spans="2:27" ht="14.25" customHeight="1">
      <c r="B279" s="152"/>
      <c r="C279" s="159"/>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row>
    <row r="280" spans="2:27" ht="14.25" customHeight="1">
      <c r="B280" s="152"/>
      <c r="C280" s="159"/>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row>
    <row r="281" spans="2:27" ht="14.25" customHeight="1">
      <c r="B281" s="152"/>
      <c r="C281" s="159"/>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row>
    <row r="282" spans="2:27" ht="14.25" customHeight="1">
      <c r="B282" s="152"/>
      <c r="C282" s="159"/>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row>
    <row r="283" spans="2:27" ht="14.25" customHeight="1">
      <c r="B283" s="152"/>
      <c r="C283" s="159"/>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row>
    <row r="284" spans="2:27" ht="14.25" customHeight="1">
      <c r="B284" s="152"/>
      <c r="C284" s="159"/>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row>
    <row r="285" spans="2:27" ht="14.25" customHeight="1">
      <c r="B285" s="152"/>
      <c r="C285" s="159"/>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row>
    <row r="286" spans="2:27" ht="14.25" customHeight="1">
      <c r="B286" s="152"/>
      <c r="C286" s="159"/>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row>
    <row r="287" spans="2:27" ht="14.25" customHeight="1">
      <c r="B287" s="152"/>
      <c r="C287" s="159"/>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row>
    <row r="288" spans="2:27" ht="14.25" customHeight="1">
      <c r="B288" s="152"/>
      <c r="C288" s="159"/>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row>
    <row r="289" spans="2:27" ht="14.25" customHeight="1">
      <c r="B289" s="152"/>
      <c r="C289" s="159"/>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row>
    <row r="290" spans="2:27" ht="14.25" customHeight="1">
      <c r="B290" s="152"/>
      <c r="C290" s="159"/>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row>
    <row r="291" spans="2:27" ht="14.25" customHeight="1">
      <c r="B291" s="152"/>
      <c r="C291" s="159"/>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row>
    <row r="292" spans="2:27" ht="14.25" customHeight="1">
      <c r="B292" s="152"/>
      <c r="C292" s="159"/>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row>
    <row r="293" spans="2:27" ht="14.25" customHeight="1">
      <c r="B293" s="152"/>
      <c r="C293" s="159"/>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row>
    <row r="294" spans="2:27" ht="14.25" customHeight="1">
      <c r="B294" s="152"/>
      <c r="C294" s="159"/>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row>
    <row r="295" spans="2:27" ht="14.25" customHeight="1">
      <c r="B295" s="152"/>
      <c r="C295" s="159"/>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row>
    <row r="296" spans="2:27" ht="14.25" customHeight="1">
      <c r="B296" s="152"/>
      <c r="C296" s="159"/>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row>
    <row r="297" spans="2:27" ht="14.25" customHeight="1">
      <c r="B297" s="152"/>
      <c r="C297" s="159"/>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row>
    <row r="298" spans="2:27" ht="14.25" customHeight="1">
      <c r="B298" s="152"/>
      <c r="C298" s="159"/>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row>
    <row r="299" spans="2:27" ht="14.25" customHeight="1">
      <c r="B299" s="152"/>
      <c r="C299" s="159"/>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row>
    <row r="300" spans="2:27" ht="14.25" customHeight="1">
      <c r="B300" s="152"/>
      <c r="C300" s="159"/>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row>
    <row r="301" spans="2:27" ht="14.25" customHeight="1">
      <c r="B301" s="152"/>
      <c r="C301" s="159"/>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row>
    <row r="302" spans="2:27" ht="14.25" customHeight="1">
      <c r="B302" s="152"/>
      <c r="C302" s="159"/>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row>
    <row r="303" spans="2:27" ht="14.25" customHeight="1">
      <c r="B303" s="152"/>
      <c r="C303" s="159"/>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row>
    <row r="304" spans="2:27" ht="14.25" customHeight="1">
      <c r="B304" s="152"/>
      <c r="C304" s="159"/>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row>
    <row r="305" spans="2:27" ht="14.25" customHeight="1">
      <c r="B305" s="152"/>
      <c r="C305" s="159"/>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row>
    <row r="306" spans="2:27" ht="14.25" customHeight="1">
      <c r="B306" s="152"/>
      <c r="C306" s="159"/>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row>
    <row r="307" spans="2:27" ht="14.25" customHeight="1">
      <c r="B307" s="152"/>
      <c r="C307" s="159"/>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row>
    <row r="308" spans="2:27" ht="14.25" customHeight="1">
      <c r="B308" s="152"/>
      <c r="C308" s="159"/>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row>
    <row r="309" spans="2:27" ht="14.25" customHeight="1">
      <c r="B309" s="152"/>
      <c r="C309" s="159"/>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row>
    <row r="310" spans="2:27" ht="14.25" customHeight="1">
      <c r="B310" s="152"/>
      <c r="C310" s="159"/>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row>
    <row r="311" spans="2:27" ht="14.25" customHeight="1">
      <c r="B311" s="152"/>
      <c r="C311" s="159"/>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row>
    <row r="312" spans="2:27" ht="14.25" customHeight="1">
      <c r="B312" s="152"/>
      <c r="C312" s="159"/>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row>
    <row r="313" spans="2:27" ht="14.25" customHeight="1">
      <c r="B313" s="152"/>
      <c r="C313" s="159"/>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row>
    <row r="314" spans="2:27" ht="14.25" customHeight="1">
      <c r="B314" s="152"/>
      <c r="C314" s="159"/>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row>
    <row r="315" spans="2:27" ht="14.25" customHeight="1">
      <c r="B315" s="152"/>
      <c r="C315" s="159"/>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row>
    <row r="316" spans="2:27" ht="14.25" customHeight="1">
      <c r="B316" s="152"/>
      <c r="C316" s="159"/>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row>
    <row r="317" spans="2:27" ht="14.25" customHeight="1">
      <c r="B317" s="152"/>
      <c r="C317" s="159"/>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row>
    <row r="318" spans="2:27" ht="14.25" customHeight="1">
      <c r="B318" s="152"/>
      <c r="C318" s="159"/>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row>
    <row r="319" spans="2:27" ht="14.25" customHeight="1">
      <c r="B319" s="152"/>
      <c r="C319" s="159"/>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row>
    <row r="320" spans="2:27" ht="14.25" customHeight="1">
      <c r="B320" s="152"/>
      <c r="C320" s="159"/>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row>
    <row r="321" spans="2:27" ht="14.25" customHeight="1">
      <c r="B321" s="152"/>
      <c r="C321" s="159"/>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row>
    <row r="322" spans="2:27" ht="14.25" customHeight="1">
      <c r="B322" s="152"/>
      <c r="C322" s="159"/>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row>
    <row r="323" spans="2:27" ht="14.25" customHeight="1">
      <c r="B323" s="152"/>
      <c r="C323" s="159"/>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row>
    <row r="324" spans="2:27" ht="14.25" customHeight="1">
      <c r="B324" s="152"/>
      <c r="C324" s="159"/>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row>
    <row r="325" spans="2:27" ht="14.25" customHeight="1">
      <c r="B325" s="152"/>
      <c r="C325" s="159"/>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row>
    <row r="326" spans="2:27" ht="14.25" customHeight="1">
      <c r="B326" s="152"/>
      <c r="C326" s="159"/>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row>
    <row r="327" spans="2:27" ht="14.25" customHeight="1">
      <c r="B327" s="152"/>
      <c r="C327" s="159"/>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row>
    <row r="328" spans="2:27" ht="14.25" customHeight="1">
      <c r="B328" s="152"/>
      <c r="C328" s="159"/>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row>
    <row r="329" spans="2:27" ht="14.25" customHeight="1">
      <c r="B329" s="152"/>
      <c r="C329" s="159"/>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row>
    <row r="330" spans="2:27" ht="14.25" customHeight="1">
      <c r="B330" s="152"/>
      <c r="C330" s="159"/>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row>
    <row r="331" spans="2:27" ht="14.25" customHeight="1">
      <c r="B331" s="152"/>
      <c r="C331" s="159"/>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row>
    <row r="332" spans="2:27" ht="14.25" customHeight="1">
      <c r="B332" s="152"/>
      <c r="C332" s="159"/>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row>
    <row r="333" spans="2:27" ht="14.25" customHeight="1">
      <c r="B333" s="152"/>
      <c r="C333" s="159"/>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row>
    <row r="334" spans="2:27" ht="14.25" customHeight="1">
      <c r="B334" s="152"/>
      <c r="C334" s="159"/>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row>
    <row r="335" spans="2:27" ht="14.25" customHeight="1">
      <c r="B335" s="152"/>
      <c r="C335" s="159"/>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row>
    <row r="336" spans="2:27" ht="14.25" customHeight="1">
      <c r="B336" s="152"/>
      <c r="C336" s="159"/>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row>
    <row r="337" spans="2:27" ht="14.25" customHeight="1">
      <c r="B337" s="152"/>
      <c r="C337" s="159"/>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row>
    <row r="338" spans="2:27" ht="14.25" customHeight="1">
      <c r="B338" s="152"/>
      <c r="C338" s="159"/>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row>
    <row r="339" spans="2:27" ht="14.25" customHeight="1">
      <c r="B339" s="152"/>
      <c r="C339" s="159"/>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row>
    <row r="340" spans="2:27" ht="14.25" customHeight="1">
      <c r="B340" s="152"/>
      <c r="C340" s="159"/>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row>
    <row r="341" spans="2:27" ht="14.25" customHeight="1">
      <c r="B341" s="152"/>
      <c r="C341" s="159"/>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row>
    <row r="342" spans="2:27" ht="14.25" customHeight="1">
      <c r="B342" s="152"/>
      <c r="C342" s="159"/>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row>
    <row r="343" spans="2:27" ht="14.25" customHeight="1">
      <c r="B343" s="152"/>
      <c r="C343" s="159"/>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row>
    <row r="344" spans="2:27" ht="14.25" customHeight="1">
      <c r="B344" s="152"/>
      <c r="C344" s="159"/>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row>
    <row r="345" spans="2:27" ht="14.25" customHeight="1">
      <c r="B345" s="152"/>
      <c r="C345" s="159"/>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row>
    <row r="346" spans="2:27" ht="14.25" customHeight="1">
      <c r="B346" s="152"/>
      <c r="C346" s="159"/>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row>
    <row r="347" spans="2:27" ht="14.25" customHeight="1">
      <c r="B347" s="152"/>
      <c r="C347" s="159"/>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row>
    <row r="348" spans="2:27" ht="14.25" customHeight="1">
      <c r="B348" s="152"/>
      <c r="C348" s="159"/>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row>
    <row r="349" spans="2:27" ht="14.25" customHeight="1">
      <c r="B349" s="152"/>
      <c r="C349" s="159"/>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row>
    <row r="350" spans="2:27" ht="14.25" customHeight="1">
      <c r="B350" s="152"/>
      <c r="C350" s="159"/>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row>
    <row r="351" spans="2:27" ht="14.25" customHeight="1">
      <c r="B351" s="152"/>
      <c r="C351" s="159"/>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row>
    <row r="352" spans="2:27" ht="14.25" customHeight="1">
      <c r="B352" s="152"/>
      <c r="C352" s="159"/>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row>
    <row r="353" spans="2:27" ht="14.25" customHeight="1">
      <c r="B353" s="152"/>
      <c r="C353" s="159"/>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row>
    <row r="354" spans="2:27" ht="14.25" customHeight="1">
      <c r="B354" s="152"/>
      <c r="C354" s="159"/>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row>
    <row r="355" spans="2:27" ht="14.25" customHeight="1">
      <c r="B355" s="152"/>
      <c r="C355" s="159"/>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row>
    <row r="356" spans="2:27" ht="14.25" customHeight="1">
      <c r="B356" s="152"/>
      <c r="C356" s="159"/>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row>
    <row r="357" spans="2:27" ht="14.25" customHeight="1">
      <c r="B357" s="152"/>
      <c r="C357" s="159"/>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row>
    <row r="358" spans="2:27" ht="14.25" customHeight="1">
      <c r="B358" s="152"/>
      <c r="C358" s="159"/>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row>
    <row r="359" spans="2:27" ht="14.25" customHeight="1">
      <c r="B359" s="152"/>
      <c r="C359" s="159"/>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row>
    <row r="360" spans="2:27" ht="14.25" customHeight="1">
      <c r="B360" s="152"/>
      <c r="C360" s="159"/>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row>
    <row r="361" spans="2:27" ht="14.25" customHeight="1">
      <c r="B361" s="152"/>
      <c r="C361" s="159"/>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row>
    <row r="362" spans="2:27" ht="14.25" customHeight="1">
      <c r="B362" s="152"/>
      <c r="C362" s="159"/>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row>
    <row r="363" spans="2:27" ht="14.25" customHeight="1">
      <c r="B363" s="152"/>
      <c r="C363" s="159"/>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row>
    <row r="364" spans="2:27" ht="14.25" customHeight="1">
      <c r="B364" s="152"/>
      <c r="C364" s="159"/>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row>
    <row r="365" spans="2:27" ht="14.25" customHeight="1">
      <c r="B365" s="152"/>
      <c r="C365" s="159"/>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row>
    <row r="366" spans="2:27" ht="14.25" customHeight="1">
      <c r="B366" s="152"/>
      <c r="C366" s="159"/>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row>
    <row r="367" spans="2:27" ht="14.25" customHeight="1">
      <c r="B367" s="152"/>
      <c r="C367" s="159"/>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row>
    <row r="368" spans="2:27" ht="14.25" customHeight="1">
      <c r="B368" s="152"/>
      <c r="C368" s="159"/>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row>
    <row r="369" spans="2:27" ht="14.25" customHeight="1">
      <c r="B369" s="152"/>
      <c r="C369" s="159"/>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row>
    <row r="370" spans="2:27" ht="14.25" customHeight="1">
      <c r="B370" s="152"/>
      <c r="C370" s="159"/>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row>
    <row r="371" spans="2:27" ht="14.25" customHeight="1">
      <c r="B371" s="152"/>
      <c r="C371" s="159"/>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row>
    <row r="372" spans="2:27" ht="14.25" customHeight="1">
      <c r="B372" s="152"/>
      <c r="C372" s="159"/>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row>
    <row r="373" spans="2:27" ht="14.25" customHeight="1">
      <c r="B373" s="152"/>
      <c r="C373" s="159"/>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row>
    <row r="374" spans="2:27" ht="14.25" customHeight="1">
      <c r="B374" s="152"/>
      <c r="C374" s="159"/>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row>
    <row r="375" spans="2:27" ht="14.25" customHeight="1">
      <c r="B375" s="152"/>
      <c r="C375" s="159"/>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row>
    <row r="376" spans="2:27" ht="14.25" customHeight="1">
      <c r="B376" s="152"/>
      <c r="C376" s="159"/>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row>
    <row r="377" spans="2:27" ht="14.25" customHeight="1">
      <c r="B377" s="152"/>
      <c r="C377" s="159"/>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row>
    <row r="378" spans="2:27" ht="14.25" customHeight="1">
      <c r="B378" s="152"/>
      <c r="C378" s="159"/>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row>
    <row r="379" spans="2:27" ht="14.25" customHeight="1">
      <c r="B379" s="152"/>
      <c r="C379" s="159"/>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row>
    <row r="380" spans="2:27" ht="14.25" customHeight="1">
      <c r="B380" s="152"/>
      <c r="C380" s="159"/>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row>
    <row r="381" spans="2:27" ht="14.25" customHeight="1">
      <c r="B381" s="152"/>
      <c r="C381" s="159"/>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row>
    <row r="382" spans="2:27" ht="14.25" customHeight="1">
      <c r="B382" s="152"/>
      <c r="C382" s="159"/>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row>
    <row r="383" spans="2:27" ht="14.25" customHeight="1">
      <c r="B383" s="152"/>
      <c r="C383" s="159"/>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row>
    <row r="384" spans="2:27" ht="14.25" customHeight="1">
      <c r="B384" s="152"/>
      <c r="C384" s="159"/>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row>
    <row r="385" spans="2:27" ht="14.25" customHeight="1">
      <c r="B385" s="152"/>
      <c r="C385" s="159"/>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row>
    <row r="386" spans="2:27" ht="14.25" customHeight="1">
      <c r="B386" s="152"/>
      <c r="C386" s="159"/>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row>
    <row r="387" spans="2:27" ht="14.25" customHeight="1">
      <c r="B387" s="152"/>
      <c r="C387" s="159"/>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row>
    <row r="388" spans="2:27" ht="14.25" customHeight="1">
      <c r="B388" s="152"/>
      <c r="C388" s="159"/>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row>
    <row r="389" spans="2:27" ht="14.25" customHeight="1">
      <c r="B389" s="152"/>
      <c r="C389" s="159"/>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row>
    <row r="390" spans="2:27" ht="14.25" customHeight="1">
      <c r="B390" s="152"/>
      <c r="C390" s="159"/>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row>
    <row r="391" spans="2:27" ht="14.25" customHeight="1">
      <c r="B391" s="152"/>
      <c r="C391" s="159"/>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row>
    <row r="392" spans="2:27" ht="14.25" customHeight="1">
      <c r="B392" s="152"/>
      <c r="C392" s="159"/>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row>
    <row r="393" spans="2:27" ht="14.25" customHeight="1">
      <c r="B393" s="152"/>
      <c r="C393" s="159"/>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row>
    <row r="394" spans="2:27" ht="14.25" customHeight="1">
      <c r="B394" s="152"/>
      <c r="C394" s="159"/>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row>
    <row r="395" spans="2:27" ht="14.25" customHeight="1">
      <c r="B395" s="152"/>
      <c r="C395" s="159"/>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row>
    <row r="396" spans="2:27" ht="14.25" customHeight="1">
      <c r="B396" s="152"/>
      <c r="C396" s="159"/>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row>
    <row r="397" spans="2:27" ht="14.25" customHeight="1">
      <c r="B397" s="152"/>
      <c r="C397" s="159"/>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row>
    <row r="398" spans="2:27" ht="14.25" customHeight="1">
      <c r="B398" s="152"/>
      <c r="C398" s="159"/>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row>
    <row r="399" spans="2:27" ht="14.25" customHeight="1">
      <c r="B399" s="152"/>
      <c r="C399" s="159"/>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row>
    <row r="400" spans="2:27" ht="14.25" customHeight="1">
      <c r="B400" s="152"/>
      <c r="C400" s="159"/>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row>
    <row r="401" spans="2:27" ht="14.25" customHeight="1">
      <c r="B401" s="152"/>
      <c r="C401" s="159"/>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row>
    <row r="402" spans="2:27" ht="14.25" customHeight="1">
      <c r="B402" s="152"/>
      <c r="C402" s="159"/>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row>
    <row r="403" spans="2:27" ht="14.25" customHeight="1">
      <c r="B403" s="152"/>
      <c r="C403" s="159"/>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row>
    <row r="404" spans="2:27" ht="14.25" customHeight="1">
      <c r="B404" s="152"/>
      <c r="C404" s="159"/>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row>
    <row r="405" spans="2:27" ht="14.25" customHeight="1">
      <c r="B405" s="152"/>
      <c r="C405" s="159"/>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row>
    <row r="406" spans="2:27" ht="14.25" customHeight="1">
      <c r="B406" s="152"/>
      <c r="C406" s="159"/>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row>
    <row r="407" spans="2:27" ht="14.25" customHeight="1">
      <c r="B407" s="152"/>
      <c r="C407" s="159"/>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row>
    <row r="408" spans="2:27" ht="14.25" customHeight="1">
      <c r="B408" s="152"/>
      <c r="C408" s="159"/>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row>
    <row r="409" spans="2:27" ht="14.25" customHeight="1">
      <c r="B409" s="152"/>
      <c r="C409" s="159"/>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row>
    <row r="410" spans="2:27" ht="14.25" customHeight="1">
      <c r="B410" s="152"/>
      <c r="C410" s="159"/>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row>
    <row r="411" spans="2:27" ht="14.25" customHeight="1">
      <c r="B411" s="152"/>
      <c r="C411" s="159"/>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row>
    <row r="412" spans="2:27" ht="14.25" customHeight="1">
      <c r="B412" s="152"/>
      <c r="C412" s="159"/>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row>
    <row r="413" spans="2:27" ht="14.25" customHeight="1">
      <c r="B413" s="152"/>
      <c r="C413" s="159"/>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row>
    <row r="414" spans="2:27" ht="14.25" customHeight="1">
      <c r="B414" s="152"/>
      <c r="C414" s="159"/>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row>
    <row r="415" spans="2:27" ht="14.25" customHeight="1">
      <c r="B415" s="152"/>
      <c r="C415" s="159"/>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row>
    <row r="416" spans="2:27" ht="14.25" customHeight="1">
      <c r="B416" s="152"/>
      <c r="C416" s="159"/>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row>
    <row r="417" spans="2:27" ht="14.25" customHeight="1">
      <c r="B417" s="152"/>
      <c r="C417" s="159"/>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row>
    <row r="418" spans="2:27" ht="14.25" customHeight="1">
      <c r="B418" s="152"/>
      <c r="C418" s="159"/>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row>
    <row r="419" spans="2:27" ht="14.25" customHeight="1">
      <c r="B419" s="152"/>
      <c r="C419" s="159"/>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row>
    <row r="420" spans="2:27" ht="14.25" customHeight="1">
      <c r="B420" s="152"/>
      <c r="C420" s="159"/>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row>
    <row r="421" spans="2:27" ht="14.25" customHeight="1">
      <c r="B421" s="152"/>
      <c r="C421" s="159"/>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row>
    <row r="422" spans="2:27" ht="14.25" customHeight="1">
      <c r="B422" s="152"/>
      <c r="C422" s="159"/>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row>
    <row r="423" spans="2:27" ht="14.25" customHeight="1">
      <c r="B423" s="152"/>
      <c r="C423" s="159"/>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row>
    <row r="424" spans="2:27" ht="14.25" customHeight="1">
      <c r="B424" s="152"/>
      <c r="C424" s="159"/>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row>
    <row r="425" spans="2:27" ht="14.25" customHeight="1">
      <c r="B425" s="152"/>
      <c r="C425" s="159"/>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row>
    <row r="426" spans="2:27" ht="14.25" customHeight="1">
      <c r="B426" s="152"/>
      <c r="C426" s="159"/>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row>
    <row r="427" spans="2:27" ht="14.25" customHeight="1">
      <c r="B427" s="152"/>
      <c r="C427" s="159"/>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row>
    <row r="428" spans="2:27" ht="14.25" customHeight="1">
      <c r="B428" s="152"/>
      <c r="C428" s="159"/>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row>
    <row r="429" spans="2:27" ht="14.25" customHeight="1">
      <c r="B429" s="152"/>
      <c r="C429" s="159"/>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row>
    <row r="430" spans="2:27" ht="14.25" customHeight="1">
      <c r="B430" s="152"/>
      <c r="C430" s="159"/>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row>
    <row r="431" spans="2:27" ht="14.25" customHeight="1">
      <c r="B431" s="152"/>
      <c r="C431" s="159"/>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row>
    <row r="432" spans="2:27" ht="14.25" customHeight="1">
      <c r="B432" s="152"/>
      <c r="C432" s="159"/>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row>
    <row r="433" spans="2:27" ht="14.25" customHeight="1">
      <c r="B433" s="152"/>
      <c r="C433" s="159"/>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row>
    <row r="434" spans="2:27" ht="14.25" customHeight="1">
      <c r="B434" s="152"/>
      <c r="C434" s="159"/>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row>
    <row r="435" spans="2:27" ht="14.25" customHeight="1">
      <c r="B435" s="152"/>
      <c r="C435" s="159"/>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row>
    <row r="436" spans="2:27" ht="14.25" customHeight="1">
      <c r="B436" s="152"/>
      <c r="C436" s="159"/>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row>
    <row r="437" spans="2:27" ht="14.25" customHeight="1">
      <c r="B437" s="152"/>
      <c r="C437" s="159"/>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row>
    <row r="438" spans="2:27" ht="14.25" customHeight="1">
      <c r="B438" s="152"/>
      <c r="C438" s="159"/>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row>
    <row r="439" spans="2:27" ht="14.25" customHeight="1">
      <c r="B439" s="152"/>
      <c r="C439" s="159"/>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row>
    <row r="440" spans="2:27" ht="14.25" customHeight="1">
      <c r="B440" s="152"/>
      <c r="C440" s="159"/>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row>
    <row r="441" spans="2:27" ht="14.25" customHeight="1">
      <c r="B441" s="152"/>
      <c r="C441" s="159"/>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row>
    <row r="442" spans="2:27" ht="14.25" customHeight="1">
      <c r="B442" s="152"/>
      <c r="C442" s="159"/>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row>
    <row r="443" spans="2:27" ht="14.25" customHeight="1">
      <c r="B443" s="152"/>
      <c r="C443" s="159"/>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row>
    <row r="444" spans="2:27" ht="14.25" customHeight="1">
      <c r="B444" s="152"/>
      <c r="C444" s="159"/>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row>
    <row r="445" spans="2:27" ht="14.25" customHeight="1">
      <c r="B445" s="152"/>
      <c r="C445" s="159"/>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row>
    <row r="446" spans="2:27" ht="14.25" customHeight="1">
      <c r="B446" s="152"/>
      <c r="C446" s="159"/>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row>
    <row r="447" spans="2:27" ht="14.25" customHeight="1">
      <c r="B447" s="152"/>
      <c r="C447" s="159"/>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row>
    <row r="448" spans="2:27" ht="14.25" customHeight="1">
      <c r="B448" s="152"/>
      <c r="C448" s="159"/>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row>
    <row r="449" spans="2:27" ht="14.25" customHeight="1">
      <c r="B449" s="152"/>
      <c r="C449" s="159"/>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row>
    <row r="450" spans="2:27" ht="14.25" customHeight="1">
      <c r="B450" s="152"/>
      <c r="C450" s="159"/>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row>
    <row r="451" spans="2:27" ht="14.25" customHeight="1">
      <c r="B451" s="152"/>
      <c r="C451" s="159"/>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row>
    <row r="452" spans="2:27" ht="14.25" customHeight="1">
      <c r="B452" s="152"/>
      <c r="C452" s="159"/>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row>
    <row r="453" spans="2:27" ht="14.25" customHeight="1">
      <c r="B453" s="152"/>
      <c r="C453" s="159"/>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row>
    <row r="454" spans="2:27" ht="14.25" customHeight="1">
      <c r="B454" s="152"/>
      <c r="C454" s="159"/>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row>
    <row r="455" spans="2:27" ht="14.25" customHeight="1">
      <c r="B455" s="152"/>
      <c r="C455" s="159"/>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row>
    <row r="456" spans="2:27" ht="14.25" customHeight="1">
      <c r="B456" s="152"/>
      <c r="C456" s="159"/>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row>
    <row r="457" spans="2:27" ht="14.25" customHeight="1">
      <c r="B457" s="152"/>
      <c r="C457" s="159"/>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row>
    <row r="458" spans="2:27" ht="14.25" customHeight="1">
      <c r="B458" s="152"/>
      <c r="C458" s="159"/>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row>
    <row r="459" spans="2:27" ht="14.25" customHeight="1">
      <c r="B459" s="152"/>
      <c r="C459" s="159"/>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row>
    <row r="460" spans="2:27" ht="14.25" customHeight="1">
      <c r="B460" s="152"/>
      <c r="C460" s="159"/>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row>
    <row r="461" spans="2:27" ht="14.25" customHeight="1">
      <c r="B461" s="152"/>
      <c r="C461" s="159"/>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row>
    <row r="462" spans="2:27" ht="14.25" customHeight="1">
      <c r="B462" s="152"/>
      <c r="C462" s="159"/>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row>
    <row r="463" spans="2:27" ht="14.25" customHeight="1">
      <c r="B463" s="152"/>
      <c r="C463" s="159"/>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row>
    <row r="464" spans="2:27" ht="14.25" customHeight="1">
      <c r="B464" s="152"/>
      <c r="C464" s="159"/>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row>
    <row r="465" spans="2:27" ht="14.25" customHeight="1">
      <c r="B465" s="152"/>
      <c r="C465" s="159"/>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row>
    <row r="466" spans="2:27" ht="14.25" customHeight="1">
      <c r="B466" s="152"/>
      <c r="C466" s="159"/>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row>
    <row r="467" spans="2:27" ht="14.25" customHeight="1">
      <c r="B467" s="152"/>
      <c r="C467" s="159"/>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row>
    <row r="468" spans="2:27" ht="14.25" customHeight="1">
      <c r="B468" s="152"/>
      <c r="C468" s="159"/>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row>
    <row r="469" spans="2:27" ht="14.25" customHeight="1">
      <c r="B469" s="152"/>
      <c r="C469" s="159"/>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row>
    <row r="470" spans="2:27" ht="14.25" customHeight="1">
      <c r="B470" s="152"/>
      <c r="C470" s="159"/>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row>
    <row r="471" spans="2:27" ht="14.25" customHeight="1">
      <c r="B471" s="152"/>
      <c r="C471" s="159"/>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row>
    <row r="472" spans="2:27" ht="14.25" customHeight="1">
      <c r="B472" s="152"/>
      <c r="C472" s="159"/>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row>
    <row r="473" spans="2:27" ht="14.25" customHeight="1">
      <c r="B473" s="152"/>
      <c r="C473" s="159"/>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row>
    <row r="474" spans="2:27" ht="14.25" customHeight="1">
      <c r="B474" s="152"/>
      <c r="C474" s="159"/>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row>
    <row r="475" spans="2:27" ht="14.25" customHeight="1">
      <c r="B475" s="152"/>
      <c r="C475" s="159"/>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row>
    <row r="476" spans="2:27" ht="14.25" customHeight="1">
      <c r="B476" s="152"/>
      <c r="C476" s="159"/>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row>
    <row r="477" spans="2:27" ht="14.25" customHeight="1">
      <c r="B477" s="152"/>
      <c r="C477" s="159"/>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row>
    <row r="478" spans="2:27" ht="14.25" customHeight="1">
      <c r="B478" s="152"/>
      <c r="C478" s="159"/>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row>
    <row r="479" spans="2:27" ht="14.25" customHeight="1">
      <c r="B479" s="152"/>
      <c r="C479" s="159"/>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row>
    <row r="480" spans="2:27" ht="14.25" customHeight="1">
      <c r="B480" s="152"/>
      <c r="C480" s="159"/>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row>
    <row r="481" spans="2:27" ht="14.25" customHeight="1">
      <c r="B481" s="152"/>
      <c r="C481" s="159"/>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row>
    <row r="482" spans="2:27" ht="14.25" customHeight="1">
      <c r="B482" s="152"/>
      <c r="C482" s="159"/>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row>
    <row r="483" spans="2:27" ht="14.25" customHeight="1">
      <c r="B483" s="152"/>
      <c r="C483" s="159"/>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row>
    <row r="484" spans="2:27" ht="14.25" customHeight="1">
      <c r="B484" s="152"/>
      <c r="C484" s="159"/>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row>
    <row r="485" spans="2:27" ht="14.25" customHeight="1">
      <c r="B485" s="152"/>
      <c r="C485" s="159"/>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row>
    <row r="486" spans="2:27" ht="14.25" customHeight="1">
      <c r="B486" s="152"/>
      <c r="C486" s="159"/>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row>
    <row r="487" spans="2:27" ht="14.25" customHeight="1">
      <c r="B487" s="152"/>
      <c r="C487" s="159"/>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row>
    <row r="488" spans="2:27" ht="14.25" customHeight="1">
      <c r="B488" s="152"/>
      <c r="C488" s="159"/>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row>
    <row r="489" spans="2:27" ht="14.25" customHeight="1">
      <c r="B489" s="152"/>
      <c r="C489" s="159"/>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row>
    <row r="490" spans="2:27" ht="14.25" customHeight="1">
      <c r="B490" s="152"/>
      <c r="C490" s="159"/>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row>
    <row r="491" spans="2:27" ht="14.25" customHeight="1">
      <c r="B491" s="152"/>
      <c r="C491" s="159"/>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row>
    <row r="492" spans="2:27" ht="14.25" customHeight="1">
      <c r="B492" s="152"/>
      <c r="C492" s="159"/>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row>
    <row r="493" spans="2:27" ht="14.25" customHeight="1">
      <c r="B493" s="152"/>
      <c r="C493" s="159"/>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row>
    <row r="494" spans="2:27" ht="14.25" customHeight="1">
      <c r="B494" s="152"/>
      <c r="C494" s="159"/>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row>
    <row r="495" spans="2:27" ht="14.25" customHeight="1">
      <c r="B495" s="152"/>
      <c r="C495" s="159"/>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row>
    <row r="496" spans="2:27" ht="14.25" customHeight="1">
      <c r="B496" s="152"/>
      <c r="C496" s="159"/>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row>
    <row r="497" spans="2:27" ht="14.25" customHeight="1">
      <c r="B497" s="152"/>
      <c r="C497" s="159"/>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row>
    <row r="498" spans="2:27" ht="14.25" customHeight="1">
      <c r="B498" s="152"/>
      <c r="C498" s="159"/>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row>
    <row r="499" spans="2:27" ht="14.25" customHeight="1">
      <c r="B499" s="152"/>
      <c r="C499" s="159"/>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row>
    <row r="500" spans="2:27" ht="14.25" customHeight="1">
      <c r="B500" s="152"/>
      <c r="C500" s="159"/>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row>
    <row r="501" spans="2:27" ht="14.25" customHeight="1">
      <c r="B501" s="152"/>
      <c r="C501" s="159"/>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row>
    <row r="502" spans="2:27" ht="14.25" customHeight="1">
      <c r="B502" s="152"/>
      <c r="C502" s="159"/>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row>
    <row r="503" spans="2:27" ht="14.25" customHeight="1">
      <c r="B503" s="152"/>
      <c r="C503" s="159"/>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row>
    <row r="504" spans="2:27" ht="14.25" customHeight="1">
      <c r="B504" s="152"/>
      <c r="C504" s="159"/>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row>
    <row r="505" spans="2:27" ht="14.25" customHeight="1">
      <c r="B505" s="152"/>
      <c r="C505" s="159"/>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row>
    <row r="506" spans="2:27" ht="14.25" customHeight="1">
      <c r="B506" s="152"/>
      <c r="C506" s="159"/>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row>
    <row r="507" spans="2:27" ht="14.25" customHeight="1">
      <c r="B507" s="152"/>
      <c r="C507" s="159"/>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row>
    <row r="508" spans="2:27" ht="14.25" customHeight="1">
      <c r="B508" s="152"/>
      <c r="C508" s="159"/>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row>
    <row r="509" spans="2:27" ht="14.25" customHeight="1">
      <c r="B509" s="152"/>
      <c r="C509" s="159"/>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row>
    <row r="510" spans="2:27" ht="14.25" customHeight="1">
      <c r="B510" s="152"/>
      <c r="C510" s="159"/>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row>
    <row r="511" spans="2:27" ht="14.25" customHeight="1">
      <c r="B511" s="152"/>
      <c r="C511" s="159"/>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row>
    <row r="512" spans="2:27" ht="14.25" customHeight="1">
      <c r="B512" s="152"/>
      <c r="C512" s="159"/>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row>
    <row r="513" spans="2:27" ht="14.25" customHeight="1">
      <c r="B513" s="152"/>
      <c r="C513" s="159"/>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row>
    <row r="514" spans="2:27" ht="14.25" customHeight="1">
      <c r="B514" s="152"/>
      <c r="C514" s="159"/>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row>
    <row r="515" spans="2:27" ht="14.25" customHeight="1">
      <c r="B515" s="152"/>
      <c r="C515" s="159"/>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row>
    <row r="516" spans="2:27" ht="14.25" customHeight="1">
      <c r="B516" s="152"/>
      <c r="C516" s="159"/>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row>
    <row r="517" spans="2:27" ht="14.25" customHeight="1">
      <c r="B517" s="152"/>
      <c r="C517" s="159"/>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row>
    <row r="518" spans="2:27" ht="14.25" customHeight="1">
      <c r="B518" s="152"/>
      <c r="C518" s="159"/>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row>
    <row r="519" spans="2:27" ht="14.25" customHeight="1">
      <c r="B519" s="152"/>
      <c r="C519" s="159"/>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row>
    <row r="520" spans="2:27" ht="14.25" customHeight="1">
      <c r="B520" s="152"/>
      <c r="C520" s="159"/>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row>
    <row r="521" spans="2:27" ht="14.25" customHeight="1">
      <c r="B521" s="152"/>
      <c r="C521" s="159"/>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row>
    <row r="522" spans="2:27" ht="14.25" customHeight="1">
      <c r="B522" s="152"/>
      <c r="C522" s="159"/>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row>
    <row r="523" spans="2:27" ht="14.25" customHeight="1">
      <c r="B523" s="152"/>
      <c r="C523" s="159"/>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row>
    <row r="524" spans="2:27" ht="14.25" customHeight="1">
      <c r="B524" s="152"/>
      <c r="C524" s="159"/>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row>
    <row r="525" spans="2:27" ht="14.25" customHeight="1">
      <c r="B525" s="152"/>
      <c r="C525" s="159"/>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row>
    <row r="526" spans="2:27" ht="14.25" customHeight="1">
      <c r="B526" s="152"/>
      <c r="C526" s="159"/>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row>
    <row r="527" spans="2:27" ht="14.25" customHeight="1">
      <c r="B527" s="152"/>
      <c r="C527" s="159"/>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row>
    <row r="528" spans="2:27" ht="14.25" customHeight="1">
      <c r="B528" s="152"/>
      <c r="C528" s="159"/>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row>
    <row r="529" spans="2:27" ht="14.25" customHeight="1">
      <c r="B529" s="152"/>
      <c r="C529" s="159"/>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row>
    <row r="530" spans="2:27" ht="14.25" customHeight="1">
      <c r="B530" s="152"/>
      <c r="C530" s="159"/>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row>
    <row r="531" spans="2:27" ht="14.25" customHeight="1">
      <c r="B531" s="152"/>
      <c r="C531" s="159"/>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row>
    <row r="532" spans="2:27" ht="14.25" customHeight="1">
      <c r="B532" s="152"/>
      <c r="C532" s="159"/>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row>
    <row r="533" spans="2:27" ht="14.25" customHeight="1">
      <c r="B533" s="152"/>
      <c r="C533" s="159"/>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row>
    <row r="534" spans="2:27" ht="14.25" customHeight="1">
      <c r="B534" s="152"/>
      <c r="C534" s="159"/>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row>
    <row r="535" spans="2:27" ht="14.25" customHeight="1">
      <c r="B535" s="152"/>
      <c r="C535" s="159"/>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row>
    <row r="536" spans="2:27" ht="14.25" customHeight="1">
      <c r="B536" s="152"/>
      <c r="C536" s="159"/>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row>
    <row r="537" spans="2:27" ht="14.25" customHeight="1">
      <c r="B537" s="152"/>
      <c r="C537" s="159"/>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row>
    <row r="538" spans="2:27" ht="14.25" customHeight="1">
      <c r="B538" s="152"/>
      <c r="C538" s="159"/>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row>
    <row r="539" spans="2:27" ht="14.25" customHeight="1">
      <c r="B539" s="152"/>
      <c r="C539" s="159"/>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row>
    <row r="540" spans="2:27" ht="14.25" customHeight="1">
      <c r="B540" s="152"/>
      <c r="C540" s="159"/>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row>
    <row r="541" spans="2:27" ht="14.25" customHeight="1">
      <c r="B541" s="152"/>
      <c r="C541" s="159"/>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row>
    <row r="542" spans="2:27" ht="14.25" customHeight="1">
      <c r="B542" s="152"/>
      <c r="C542" s="159"/>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row>
    <row r="543" spans="2:27" ht="14.25" customHeight="1">
      <c r="B543" s="152"/>
      <c r="C543" s="159"/>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row>
    <row r="544" spans="2:27" ht="14.25" customHeight="1">
      <c r="B544" s="152"/>
      <c r="C544" s="159"/>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row>
    <row r="545" spans="2:27" ht="14.25" customHeight="1">
      <c r="B545" s="152"/>
      <c r="C545" s="159"/>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row>
    <row r="546" spans="2:27" ht="14.25" customHeight="1">
      <c r="B546" s="152"/>
      <c r="C546" s="159"/>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row>
    <row r="547" spans="2:27" ht="14.25" customHeight="1">
      <c r="B547" s="152"/>
      <c r="C547" s="159"/>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row>
    <row r="548" spans="2:27" ht="14.25" customHeight="1">
      <c r="B548" s="152"/>
      <c r="C548" s="159"/>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row>
    <row r="549" spans="2:27" ht="14.25" customHeight="1">
      <c r="B549" s="152"/>
      <c r="C549" s="159"/>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row>
    <row r="550" spans="2:27" ht="14.25" customHeight="1">
      <c r="B550" s="152"/>
      <c r="C550" s="159"/>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row>
    <row r="551" spans="2:27" ht="14.25" customHeight="1">
      <c r="B551" s="152"/>
      <c r="C551" s="159"/>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row>
    <row r="552" spans="2:27" ht="14.25" customHeight="1">
      <c r="B552" s="152"/>
      <c r="C552" s="159"/>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row>
    <row r="553" spans="2:27" ht="14.25" customHeight="1">
      <c r="B553" s="152"/>
      <c r="C553" s="159"/>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row>
    <row r="554" spans="2:27" ht="14.25" customHeight="1">
      <c r="B554" s="152"/>
      <c r="C554" s="159"/>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row>
    <row r="555" spans="2:27" ht="14.25" customHeight="1">
      <c r="B555" s="152"/>
      <c r="C555" s="159"/>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row>
    <row r="556" spans="2:27" ht="14.25" customHeight="1">
      <c r="B556" s="152"/>
      <c r="C556" s="159"/>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row>
    <row r="557" spans="2:27" ht="14.25" customHeight="1">
      <c r="B557" s="152"/>
      <c r="C557" s="159"/>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row>
    <row r="558" spans="2:27" ht="14.25" customHeight="1">
      <c r="B558" s="152"/>
      <c r="C558" s="159"/>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row>
    <row r="559" spans="2:27" ht="14.25" customHeight="1">
      <c r="B559" s="152"/>
      <c r="C559" s="159"/>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row>
    <row r="560" spans="2:27" ht="14.25" customHeight="1">
      <c r="B560" s="152"/>
      <c r="C560" s="159"/>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row>
    <row r="561" spans="2:27" ht="14.25" customHeight="1">
      <c r="B561" s="152"/>
      <c r="C561" s="159"/>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row>
    <row r="562" spans="2:27" ht="14.25" customHeight="1">
      <c r="B562" s="152"/>
      <c r="C562" s="159"/>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row>
    <row r="563" spans="2:27" ht="14.25" customHeight="1">
      <c r="B563" s="152"/>
      <c r="C563" s="159"/>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row>
    <row r="564" spans="2:27" ht="14.25" customHeight="1">
      <c r="B564" s="152"/>
      <c r="C564" s="159"/>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row>
    <row r="565" spans="2:27" ht="14.25" customHeight="1">
      <c r="B565" s="152"/>
      <c r="C565" s="159"/>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row>
    <row r="566" spans="2:27" ht="14.25" customHeight="1">
      <c r="B566" s="152"/>
      <c r="C566" s="159"/>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row>
    <row r="567" spans="2:27" ht="14.25" customHeight="1">
      <c r="B567" s="152"/>
      <c r="C567" s="159"/>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row>
    <row r="568" spans="2:27" ht="14.25" customHeight="1">
      <c r="B568" s="152"/>
      <c r="C568" s="159"/>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row>
    <row r="569" spans="2:27" ht="14.25" customHeight="1">
      <c r="B569" s="152"/>
      <c r="C569" s="159"/>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row>
    <row r="570" spans="2:27" ht="14.25" customHeight="1">
      <c r="B570" s="152"/>
      <c r="C570" s="159"/>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row>
    <row r="571" spans="2:27" ht="14.25" customHeight="1">
      <c r="B571" s="152"/>
      <c r="C571" s="159"/>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row>
    <row r="572" spans="2:27" ht="14.25" customHeight="1">
      <c r="B572" s="152"/>
      <c r="C572" s="159"/>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row>
    <row r="573" spans="2:27" ht="14.25" customHeight="1">
      <c r="B573" s="152"/>
      <c r="C573" s="159"/>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row>
    <row r="574" spans="2:27" ht="14.25" customHeight="1">
      <c r="B574" s="152"/>
      <c r="C574" s="159"/>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row>
    <row r="575" spans="2:27" ht="14.25" customHeight="1">
      <c r="B575" s="152"/>
      <c r="C575" s="159"/>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row>
    <row r="576" spans="2:27" ht="14.25" customHeight="1">
      <c r="B576" s="152"/>
      <c r="C576" s="159"/>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row>
    <row r="577" spans="2:27" ht="14.25" customHeight="1">
      <c r="B577" s="152"/>
      <c r="C577" s="159"/>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row>
    <row r="578" spans="2:27" ht="14.25" customHeight="1">
      <c r="B578" s="152"/>
      <c r="C578" s="159"/>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row>
    <row r="579" spans="2:27" ht="14.25" customHeight="1">
      <c r="B579" s="152"/>
      <c r="C579" s="159"/>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row>
    <row r="580" spans="2:27" ht="14.25" customHeight="1">
      <c r="B580" s="152"/>
      <c r="C580" s="159"/>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row>
    <row r="581" spans="2:27" ht="14.25" customHeight="1">
      <c r="B581" s="152"/>
      <c r="C581" s="159"/>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row>
    <row r="582" spans="2:27" ht="14.25" customHeight="1">
      <c r="B582" s="152"/>
      <c r="C582" s="159"/>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row>
    <row r="583" spans="2:27" ht="14.25" customHeight="1">
      <c r="B583" s="152"/>
      <c r="C583" s="159"/>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row>
    <row r="584" spans="2:27" ht="14.25" customHeight="1">
      <c r="B584" s="152"/>
      <c r="C584" s="159"/>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row>
    <row r="585" spans="2:27" ht="14.25" customHeight="1">
      <c r="B585" s="152"/>
      <c r="C585" s="159"/>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row>
    <row r="586" spans="2:27" ht="14.25" customHeight="1">
      <c r="B586" s="152"/>
      <c r="C586" s="159"/>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row>
    <row r="587" spans="2:27" ht="14.25" customHeight="1">
      <c r="B587" s="152"/>
      <c r="C587" s="159"/>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row>
    <row r="588" spans="2:27" ht="14.25" customHeight="1">
      <c r="B588" s="152"/>
      <c r="C588" s="159"/>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row>
    <row r="589" spans="2:27" ht="14.25" customHeight="1">
      <c r="B589" s="152"/>
      <c r="C589" s="159"/>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row>
    <row r="590" spans="2:27" ht="14.25" customHeight="1">
      <c r="B590" s="152"/>
      <c r="C590" s="159"/>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row>
    <row r="591" spans="2:27" ht="14.25" customHeight="1">
      <c r="B591" s="152"/>
      <c r="C591" s="159"/>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row>
    <row r="592" spans="2:27" ht="14.25" customHeight="1">
      <c r="B592" s="152"/>
      <c r="C592" s="159"/>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row>
    <row r="593" spans="2:27" ht="14.25" customHeight="1">
      <c r="B593" s="152"/>
      <c r="C593" s="159"/>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row>
    <row r="594" spans="2:27" ht="14.25" customHeight="1">
      <c r="B594" s="152"/>
      <c r="C594" s="159"/>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row>
    <row r="595" spans="2:27" ht="14.25" customHeight="1">
      <c r="B595" s="152"/>
      <c r="C595" s="159"/>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row>
    <row r="596" spans="2:27" ht="14.25" customHeight="1">
      <c r="B596" s="152"/>
      <c r="C596" s="159"/>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row>
    <row r="597" spans="2:27" ht="14.25" customHeight="1">
      <c r="B597" s="152"/>
      <c r="C597" s="159"/>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row>
    <row r="598" spans="2:27" ht="14.25" customHeight="1">
      <c r="B598" s="152"/>
      <c r="C598" s="159"/>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row>
    <row r="599" spans="2:27" ht="14.25" customHeight="1">
      <c r="B599" s="152"/>
      <c r="C599" s="159"/>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row>
    <row r="600" spans="2:27" ht="14.25" customHeight="1">
      <c r="B600" s="152"/>
      <c r="C600" s="159"/>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row>
    <row r="601" spans="2:27" ht="14.25" customHeight="1">
      <c r="B601" s="152"/>
      <c r="C601" s="159"/>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row>
    <row r="602" spans="2:27" ht="14.25" customHeight="1">
      <c r="B602" s="152"/>
      <c r="C602" s="159"/>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row>
    <row r="603" spans="2:27" ht="14.25" customHeight="1">
      <c r="B603" s="152"/>
      <c r="C603" s="159"/>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row>
    <row r="604" spans="2:27" ht="14.25" customHeight="1">
      <c r="B604" s="152"/>
      <c r="C604" s="159"/>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row>
    <row r="605" spans="2:27" ht="14.25" customHeight="1">
      <c r="B605" s="152"/>
      <c r="C605" s="159"/>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row>
    <row r="606" spans="2:27" ht="14.25" customHeight="1">
      <c r="B606" s="152"/>
      <c r="C606" s="159"/>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row>
    <row r="607" spans="2:27" ht="14.25" customHeight="1">
      <c r="B607" s="152"/>
      <c r="C607" s="159"/>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row>
    <row r="608" spans="2:27" ht="14.25" customHeight="1">
      <c r="B608" s="152"/>
      <c r="C608" s="159"/>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row>
    <row r="609" spans="2:27" ht="14.25" customHeight="1">
      <c r="B609" s="152"/>
      <c r="C609" s="159"/>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row>
    <row r="610" spans="2:27" ht="14.25" customHeight="1">
      <c r="B610" s="152"/>
      <c r="C610" s="159"/>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row>
    <row r="611" spans="2:27" ht="14.25" customHeight="1">
      <c r="B611" s="152"/>
      <c r="C611" s="159"/>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row>
    <row r="612" spans="2:27" ht="14.25" customHeight="1">
      <c r="B612" s="152"/>
      <c r="C612" s="159"/>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row>
    <row r="613" spans="2:27" ht="14.25" customHeight="1">
      <c r="B613" s="152"/>
      <c r="C613" s="159"/>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row>
    <row r="614" spans="2:27" ht="14.25" customHeight="1">
      <c r="B614" s="152"/>
      <c r="C614" s="159"/>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row>
    <row r="615" spans="2:27" ht="14.25" customHeight="1">
      <c r="B615" s="152"/>
      <c r="C615" s="159"/>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row>
    <row r="616" spans="2:27" ht="14.25" customHeight="1">
      <c r="B616" s="152"/>
      <c r="C616" s="159"/>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row>
    <row r="617" spans="2:27" ht="14.25" customHeight="1">
      <c r="B617" s="152"/>
      <c r="C617" s="159"/>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row>
    <row r="618" spans="2:27" ht="14.25" customHeight="1">
      <c r="B618" s="152"/>
      <c r="C618" s="159"/>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row>
    <row r="619" spans="2:27" ht="14.25" customHeight="1">
      <c r="B619" s="152"/>
      <c r="C619" s="159"/>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row>
    <row r="620" spans="2:27" ht="14.25" customHeight="1">
      <c r="B620" s="152"/>
      <c r="C620" s="159"/>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row>
    <row r="621" spans="2:27" ht="14.25" customHeight="1">
      <c r="B621" s="152"/>
      <c r="C621" s="159"/>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row>
    <row r="622" spans="2:27" ht="14.25" customHeight="1">
      <c r="B622" s="152"/>
      <c r="C622" s="159"/>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row>
    <row r="623" spans="2:27" ht="14.25" customHeight="1">
      <c r="B623" s="152"/>
      <c r="C623" s="159"/>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row>
    <row r="624" spans="2:27" ht="14.25" customHeight="1">
      <c r="B624" s="152"/>
      <c r="C624" s="159"/>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row>
    <row r="625" spans="2:27" ht="14.25" customHeight="1">
      <c r="B625" s="152"/>
      <c r="C625" s="159"/>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row>
    <row r="626" spans="2:27" ht="14.25" customHeight="1">
      <c r="B626" s="152"/>
      <c r="C626" s="159"/>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row>
    <row r="627" spans="2:27" ht="14.25" customHeight="1">
      <c r="B627" s="152"/>
      <c r="C627" s="159"/>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row>
    <row r="628" spans="2:27" ht="14.25" customHeight="1">
      <c r="B628" s="152"/>
      <c r="C628" s="159"/>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row>
    <row r="629" spans="2:27" ht="14.25" customHeight="1">
      <c r="B629" s="152"/>
      <c r="C629" s="159"/>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row>
    <row r="630" spans="2:27" ht="14.25" customHeight="1">
      <c r="B630" s="152"/>
      <c r="C630" s="159"/>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row>
    <row r="631" spans="2:27" ht="14.25" customHeight="1">
      <c r="B631" s="152"/>
      <c r="C631" s="159"/>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row>
    <row r="632" spans="2:27" ht="14.25" customHeight="1">
      <c r="B632" s="152"/>
      <c r="C632" s="159"/>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row>
    <row r="633" spans="2:27" ht="14.25" customHeight="1">
      <c r="B633" s="152"/>
      <c r="C633" s="159"/>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row>
    <row r="634" spans="2:27" ht="14.25" customHeight="1">
      <c r="B634" s="152"/>
      <c r="C634" s="159"/>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row>
    <row r="635" spans="2:27" ht="14.25" customHeight="1">
      <c r="B635" s="152"/>
      <c r="C635" s="159"/>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row>
    <row r="636" spans="2:27" ht="14.25" customHeight="1">
      <c r="B636" s="152"/>
      <c r="C636" s="159"/>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row>
    <row r="637" spans="2:27" ht="14.25" customHeight="1">
      <c r="B637" s="152"/>
      <c r="C637" s="159"/>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row>
    <row r="638" spans="2:27" ht="14.25" customHeight="1">
      <c r="B638" s="152"/>
      <c r="C638" s="159"/>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row>
    <row r="639" spans="2:27" ht="14.25" customHeight="1">
      <c r="B639" s="152"/>
      <c r="C639" s="159"/>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row>
    <row r="640" spans="2:27" ht="14.25" customHeight="1">
      <c r="B640" s="152"/>
      <c r="C640" s="159"/>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row>
    <row r="641" spans="2:27" ht="14.25" customHeight="1">
      <c r="B641" s="152"/>
      <c r="C641" s="159"/>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row>
    <row r="642" spans="2:27" ht="14.25" customHeight="1">
      <c r="B642" s="152"/>
      <c r="C642" s="159"/>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row>
    <row r="643" spans="2:27" ht="14.25" customHeight="1">
      <c r="B643" s="152"/>
      <c r="C643" s="159"/>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row>
    <row r="644" spans="2:27" ht="14.25" customHeight="1">
      <c r="B644" s="152"/>
      <c r="C644" s="159"/>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row>
    <row r="645" spans="2:27" ht="14.25" customHeight="1">
      <c r="B645" s="152"/>
      <c r="C645" s="159"/>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row>
    <row r="646" spans="2:27" ht="14.25" customHeight="1">
      <c r="B646" s="152"/>
      <c r="C646" s="159"/>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row>
    <row r="647" spans="2:27" ht="14.25" customHeight="1">
      <c r="B647" s="152"/>
      <c r="C647" s="159"/>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row>
    <row r="648" spans="2:27" ht="14.25" customHeight="1">
      <c r="B648" s="152"/>
      <c r="C648" s="159"/>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row>
    <row r="649" spans="2:27" ht="14.25" customHeight="1">
      <c r="B649" s="152"/>
      <c r="C649" s="159"/>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row>
    <row r="650" spans="2:27" ht="14.25" customHeight="1">
      <c r="B650" s="152"/>
      <c r="C650" s="159"/>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row>
    <row r="651" spans="2:27" ht="14.25" customHeight="1">
      <c r="B651" s="152"/>
      <c r="C651" s="159"/>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row>
    <row r="652" spans="2:27" ht="14.25" customHeight="1">
      <c r="B652" s="152"/>
      <c r="C652" s="159"/>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row>
    <row r="653" spans="2:27" ht="14.25" customHeight="1">
      <c r="B653" s="152"/>
      <c r="C653" s="159"/>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row>
    <row r="654" spans="2:27" ht="14.25" customHeight="1">
      <c r="B654" s="152"/>
      <c r="C654" s="159"/>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row>
    <row r="655" spans="2:27" ht="14.25" customHeight="1">
      <c r="B655" s="152"/>
      <c r="C655" s="159"/>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row>
    <row r="656" spans="2:27" ht="14.25" customHeight="1">
      <c r="B656" s="152"/>
      <c r="C656" s="159"/>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row>
    <row r="657" spans="2:27" ht="14.25" customHeight="1">
      <c r="B657" s="152"/>
      <c r="C657" s="159"/>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row>
    <row r="658" spans="2:27" ht="14.25" customHeight="1">
      <c r="B658" s="152"/>
      <c r="C658" s="159"/>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row>
    <row r="659" spans="2:27" ht="14.25" customHeight="1">
      <c r="B659" s="152"/>
      <c r="C659" s="159"/>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row>
    <row r="660" spans="2:27" ht="14.25" customHeight="1">
      <c r="B660" s="152"/>
      <c r="C660" s="159"/>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row>
    <row r="661" spans="2:27" ht="14.25" customHeight="1">
      <c r="B661" s="152"/>
      <c r="C661" s="159"/>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row>
    <row r="662" spans="2:27" ht="14.25" customHeight="1">
      <c r="B662" s="152"/>
      <c r="C662" s="159"/>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row>
    <row r="663" spans="2:27" ht="14.25" customHeight="1">
      <c r="B663" s="152"/>
      <c r="C663" s="159"/>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row>
    <row r="664" spans="2:27" ht="14.25" customHeight="1">
      <c r="B664" s="152"/>
      <c r="C664" s="159"/>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row>
    <row r="665" spans="2:27" ht="14.25" customHeight="1">
      <c r="B665" s="152"/>
      <c r="C665" s="159"/>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row>
    <row r="666" spans="2:27" ht="14.25" customHeight="1">
      <c r="B666" s="152"/>
      <c r="C666" s="159"/>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row>
    <row r="667" spans="2:27" ht="14.25" customHeight="1">
      <c r="B667" s="152"/>
      <c r="C667" s="159"/>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row>
    <row r="668" spans="2:27" ht="14.25" customHeight="1">
      <c r="B668" s="152"/>
      <c r="C668" s="159"/>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row>
    <row r="669" spans="2:27" ht="14.25" customHeight="1">
      <c r="B669" s="152"/>
      <c r="C669" s="159"/>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row>
    <row r="670" spans="2:27" ht="14.25" customHeight="1">
      <c r="B670" s="152"/>
      <c r="C670" s="159"/>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row>
    <row r="671" spans="2:27" ht="14.25" customHeight="1">
      <c r="B671" s="152"/>
      <c r="C671" s="159"/>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row>
    <row r="672" spans="2:27" ht="14.25" customHeight="1">
      <c r="B672" s="152"/>
      <c r="C672" s="159"/>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row>
    <row r="673" spans="2:27" ht="14.25" customHeight="1">
      <c r="B673" s="152"/>
      <c r="C673" s="159"/>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row>
    <row r="674" spans="2:27" ht="14.25" customHeight="1">
      <c r="B674" s="152"/>
      <c r="C674" s="159"/>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row>
    <row r="675" spans="2:27" ht="14.25" customHeight="1">
      <c r="B675" s="152"/>
      <c r="C675" s="159"/>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row>
    <row r="676" spans="2:27" ht="14.25" customHeight="1">
      <c r="B676" s="152"/>
      <c r="C676" s="159"/>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row>
    <row r="677" spans="2:27" ht="14.25" customHeight="1">
      <c r="B677" s="152"/>
      <c r="C677" s="159"/>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row>
    <row r="678" spans="2:27" ht="14.25" customHeight="1">
      <c r="B678" s="152"/>
      <c r="C678" s="159"/>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row>
    <row r="679" spans="2:27" ht="14.25" customHeight="1">
      <c r="B679" s="152"/>
      <c r="C679" s="159"/>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row>
    <row r="680" spans="2:27" ht="14.25" customHeight="1">
      <c r="B680" s="152"/>
      <c r="C680" s="159"/>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row>
    <row r="681" spans="2:27" ht="14.25" customHeight="1">
      <c r="B681" s="152"/>
      <c r="C681" s="159"/>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row>
    <row r="682" spans="2:27" ht="14.25" customHeight="1">
      <c r="B682" s="152"/>
      <c r="C682" s="159"/>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row>
    <row r="683" spans="2:27" ht="14.25" customHeight="1">
      <c r="B683" s="152"/>
      <c r="C683" s="159"/>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row>
    <row r="684" spans="2:27" ht="14.25" customHeight="1">
      <c r="B684" s="152"/>
      <c r="C684" s="159"/>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row>
    <row r="685" spans="2:27" ht="14.25" customHeight="1">
      <c r="B685" s="152"/>
      <c r="C685" s="159"/>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row>
    <row r="686" spans="2:27" ht="14.25" customHeight="1">
      <c r="B686" s="152"/>
      <c r="C686" s="159"/>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row>
    <row r="687" spans="2:27" ht="14.25" customHeight="1">
      <c r="B687" s="152"/>
      <c r="C687" s="159"/>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row>
    <row r="688" spans="2:27" ht="14.25" customHeight="1">
      <c r="B688" s="152"/>
      <c r="C688" s="159"/>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row>
    <row r="689" spans="2:27" ht="14.25" customHeight="1">
      <c r="B689" s="152"/>
      <c r="C689" s="159"/>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row>
    <row r="690" spans="2:27" ht="14.25" customHeight="1">
      <c r="B690" s="152"/>
      <c r="C690" s="159"/>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row>
    <row r="691" spans="2:27" ht="14.25" customHeight="1">
      <c r="B691" s="152"/>
      <c r="C691" s="159"/>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row>
    <row r="692" spans="2:27" ht="14.25" customHeight="1">
      <c r="B692" s="152"/>
      <c r="C692" s="159"/>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row>
    <row r="693" spans="2:27" ht="14.25" customHeight="1">
      <c r="B693" s="152"/>
      <c r="C693" s="159"/>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row>
    <row r="694" spans="2:27" ht="14.25" customHeight="1">
      <c r="B694" s="152"/>
      <c r="C694" s="159"/>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row>
    <row r="695" spans="2:27" ht="14.25" customHeight="1">
      <c r="B695" s="152"/>
      <c r="C695" s="159"/>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row>
    <row r="696" spans="2:27" ht="14.25" customHeight="1">
      <c r="B696" s="152"/>
      <c r="C696" s="159"/>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row>
    <row r="697" spans="2:27" ht="14.25" customHeight="1">
      <c r="B697" s="152"/>
      <c r="C697" s="159"/>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row>
    <row r="698" spans="2:27" ht="14.25" customHeight="1">
      <c r="B698" s="152"/>
      <c r="C698" s="159"/>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row>
    <row r="699" spans="2:27" ht="14.25" customHeight="1">
      <c r="B699" s="152"/>
      <c r="C699" s="159"/>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row>
    <row r="700" spans="2:27" ht="14.25" customHeight="1">
      <c r="B700" s="152"/>
      <c r="C700" s="159"/>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row>
    <row r="701" spans="2:27" ht="14.25" customHeight="1">
      <c r="B701" s="152"/>
      <c r="C701" s="159"/>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row>
    <row r="702" spans="2:27" ht="14.25" customHeight="1">
      <c r="B702" s="152"/>
      <c r="C702" s="159"/>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row>
    <row r="703" spans="2:27" ht="14.25" customHeight="1">
      <c r="B703" s="152"/>
      <c r="C703" s="159"/>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row>
    <row r="704" spans="2:27" ht="14.25" customHeight="1">
      <c r="B704" s="152"/>
      <c r="C704" s="159"/>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row>
    <row r="705" spans="2:27" ht="14.25" customHeight="1">
      <c r="B705" s="152"/>
      <c r="C705" s="159"/>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row>
    <row r="706" spans="2:27" ht="14.25" customHeight="1">
      <c r="B706" s="152"/>
      <c r="C706" s="159"/>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row>
    <row r="707" spans="2:27" ht="14.25" customHeight="1">
      <c r="B707" s="152"/>
      <c r="C707" s="159"/>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row>
    <row r="708" spans="2:27" ht="14.25" customHeight="1">
      <c r="B708" s="152"/>
      <c r="C708" s="159"/>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row>
    <row r="709" spans="2:27" ht="14.25" customHeight="1">
      <c r="B709" s="152"/>
      <c r="C709" s="159"/>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row>
    <row r="710" spans="2:27" ht="14.25" customHeight="1">
      <c r="B710" s="152"/>
      <c r="C710" s="159"/>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row>
    <row r="711" spans="2:27" ht="14.25" customHeight="1">
      <c r="B711" s="152"/>
      <c r="C711" s="159"/>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row>
    <row r="712" spans="2:27" ht="14.25" customHeight="1">
      <c r="B712" s="152"/>
      <c r="C712" s="159"/>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row>
    <row r="713" spans="2:27" ht="14.25" customHeight="1">
      <c r="B713" s="152"/>
      <c r="C713" s="159"/>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row>
    <row r="714" spans="2:27" ht="14.25" customHeight="1">
      <c r="B714" s="152"/>
      <c r="C714" s="159"/>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row>
    <row r="715" spans="2:27" ht="14.25" customHeight="1">
      <c r="B715" s="152"/>
      <c r="C715" s="159"/>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row>
    <row r="716" spans="2:27" ht="14.25" customHeight="1">
      <c r="B716" s="152"/>
      <c r="C716" s="159"/>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row>
    <row r="717" spans="2:27" ht="14.25" customHeight="1">
      <c r="B717" s="152"/>
      <c r="C717" s="159"/>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row>
    <row r="718" spans="2:27" ht="14.25" customHeight="1">
      <c r="B718" s="152"/>
      <c r="C718" s="159"/>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row>
    <row r="719" spans="2:27" ht="14.25" customHeight="1">
      <c r="B719" s="152"/>
      <c r="C719" s="159"/>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row>
    <row r="720" spans="2:27" ht="14.25" customHeight="1">
      <c r="B720" s="152"/>
      <c r="C720" s="159"/>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row>
    <row r="721" spans="2:27" ht="14.25" customHeight="1">
      <c r="B721" s="152"/>
      <c r="C721" s="159"/>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row>
    <row r="722" spans="2:27" ht="14.25" customHeight="1">
      <c r="B722" s="152"/>
      <c r="C722" s="159"/>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row>
    <row r="723" spans="2:27" ht="14.25" customHeight="1">
      <c r="B723" s="152"/>
      <c r="C723" s="159"/>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row>
    <row r="724" spans="2:27" ht="14.25" customHeight="1">
      <c r="B724" s="152"/>
      <c r="C724" s="159"/>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row>
    <row r="725" spans="2:27" ht="14.25" customHeight="1">
      <c r="B725" s="152"/>
      <c r="C725" s="159"/>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row>
    <row r="726" spans="2:27" ht="14.25" customHeight="1">
      <c r="B726" s="152"/>
      <c r="C726" s="159"/>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row>
    <row r="727" spans="2:27" ht="14.25" customHeight="1">
      <c r="B727" s="152"/>
      <c r="C727" s="159"/>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row>
    <row r="728" spans="2:27" ht="14.25" customHeight="1">
      <c r="B728" s="152"/>
      <c r="C728" s="159"/>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row>
    <row r="729" spans="2:27" ht="14.25" customHeight="1">
      <c r="B729" s="152"/>
      <c r="C729" s="159"/>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row>
    <row r="730" spans="2:27" ht="14.25" customHeight="1">
      <c r="B730" s="152"/>
      <c r="C730" s="159"/>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row>
    <row r="731" spans="2:27" ht="14.25" customHeight="1">
      <c r="B731" s="152"/>
      <c r="C731" s="159"/>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row>
    <row r="732" spans="2:27" ht="14.25" customHeight="1">
      <c r="B732" s="152"/>
      <c r="C732" s="159"/>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row>
    <row r="733" spans="2:27" ht="14.25" customHeight="1">
      <c r="B733" s="152"/>
      <c r="C733" s="159"/>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row>
    <row r="734" spans="2:27" ht="14.25" customHeight="1">
      <c r="B734" s="152"/>
      <c r="C734" s="159"/>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row>
    <row r="735" spans="2:27" ht="14.25" customHeight="1">
      <c r="B735" s="152"/>
      <c r="C735" s="159"/>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row>
    <row r="736" spans="2:27" ht="14.25" customHeight="1">
      <c r="B736" s="152"/>
      <c r="C736" s="159"/>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row>
    <row r="737" spans="2:27" ht="14.25" customHeight="1">
      <c r="B737" s="152"/>
      <c r="C737" s="159"/>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row>
    <row r="738" spans="2:27" ht="14.25" customHeight="1">
      <c r="B738" s="152"/>
      <c r="C738" s="159"/>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row>
    <row r="739" spans="2:27" ht="14.25" customHeight="1">
      <c r="B739" s="152"/>
      <c r="C739" s="159"/>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row>
    <row r="740" spans="2:27" ht="14.25" customHeight="1">
      <c r="B740" s="152"/>
      <c r="C740" s="159"/>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row>
    <row r="741" spans="2:27" ht="14.25" customHeight="1">
      <c r="B741" s="152"/>
      <c r="C741" s="159"/>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row>
    <row r="742" spans="2:27" ht="14.25" customHeight="1">
      <c r="B742" s="152"/>
      <c r="C742" s="159"/>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row>
    <row r="743" spans="2:27" ht="14.25" customHeight="1">
      <c r="B743" s="152"/>
      <c r="C743" s="159"/>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row>
    <row r="744" spans="2:27" ht="14.25" customHeight="1">
      <c r="B744" s="152"/>
      <c r="C744" s="159"/>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row>
    <row r="745" spans="2:27" ht="14.25" customHeight="1">
      <c r="B745" s="152"/>
      <c r="C745" s="159"/>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row>
    <row r="746" spans="2:27" ht="14.25" customHeight="1">
      <c r="B746" s="152"/>
      <c r="C746" s="159"/>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row>
    <row r="747" spans="2:27" ht="14.25" customHeight="1">
      <c r="B747" s="152"/>
      <c r="C747" s="159"/>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row>
    <row r="748" spans="2:27" ht="14.25" customHeight="1">
      <c r="B748" s="152"/>
      <c r="C748" s="159"/>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row>
    <row r="749" spans="2:27" ht="14.25" customHeight="1">
      <c r="B749" s="152"/>
      <c r="C749" s="159"/>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row>
    <row r="750" spans="2:27" ht="14.25" customHeight="1">
      <c r="B750" s="152"/>
      <c r="C750" s="159"/>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row>
    <row r="751" spans="2:27" ht="14.25" customHeight="1">
      <c r="B751" s="152"/>
      <c r="C751" s="159"/>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row>
    <row r="752" spans="2:27" ht="14.25" customHeight="1">
      <c r="B752" s="152"/>
      <c r="C752" s="159"/>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row>
    <row r="753" spans="2:27" ht="14.25" customHeight="1">
      <c r="B753" s="152"/>
      <c r="C753" s="159"/>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row>
    <row r="754" spans="2:27" ht="14.25" customHeight="1">
      <c r="B754" s="152"/>
      <c r="C754" s="159"/>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row>
    <row r="755" spans="2:27" ht="14.25" customHeight="1">
      <c r="B755" s="152"/>
      <c r="C755" s="159"/>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row>
    <row r="756" spans="2:27" ht="14.25" customHeight="1">
      <c r="B756" s="152"/>
      <c r="C756" s="159"/>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row>
    <row r="757" spans="2:27" ht="14.25" customHeight="1">
      <c r="B757" s="152"/>
      <c r="C757" s="159"/>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row>
    <row r="758" spans="2:27" ht="14.25" customHeight="1">
      <c r="B758" s="152"/>
      <c r="C758" s="159"/>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row>
    <row r="759" spans="2:27" ht="14.25" customHeight="1">
      <c r="B759" s="152"/>
      <c r="C759" s="159"/>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row>
    <row r="760" spans="2:27" ht="14.25" customHeight="1">
      <c r="B760" s="152"/>
      <c r="C760" s="159"/>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row>
    <row r="761" spans="2:27" ht="14.25" customHeight="1">
      <c r="B761" s="152"/>
      <c r="C761" s="159"/>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row>
    <row r="762" spans="2:27" ht="14.25" customHeight="1">
      <c r="B762" s="152"/>
      <c r="C762" s="159"/>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row>
    <row r="763" spans="2:27" ht="14.25" customHeight="1">
      <c r="B763" s="152"/>
      <c r="C763" s="159"/>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row>
    <row r="764" spans="2:27" ht="14.25" customHeight="1">
      <c r="B764" s="152"/>
      <c r="C764" s="159"/>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row>
    <row r="765" spans="2:27" ht="14.25" customHeight="1">
      <c r="B765" s="152"/>
      <c r="C765" s="159"/>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row>
    <row r="766" spans="2:27" ht="14.25" customHeight="1">
      <c r="B766" s="152"/>
      <c r="C766" s="159"/>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row>
    <row r="767" spans="2:27" ht="14.25" customHeight="1">
      <c r="B767" s="152"/>
      <c r="C767" s="159"/>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row>
    <row r="768" spans="2:27" ht="14.25" customHeight="1">
      <c r="B768" s="152"/>
      <c r="C768" s="159"/>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row>
    <row r="769" spans="2:27" ht="14.25" customHeight="1">
      <c r="B769" s="152"/>
      <c r="C769" s="159"/>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row>
    <row r="770" spans="2:27" ht="14.25" customHeight="1">
      <c r="B770" s="152"/>
      <c r="C770" s="159"/>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row>
    <row r="771" spans="2:27" ht="14.25" customHeight="1">
      <c r="B771" s="152"/>
      <c r="C771" s="159"/>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row>
    <row r="772" spans="2:27" ht="14.25" customHeight="1">
      <c r="B772" s="152"/>
      <c r="C772" s="159"/>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row>
    <row r="773" spans="2:27" ht="14.25" customHeight="1">
      <c r="B773" s="152"/>
      <c r="C773" s="159"/>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row>
    <row r="774" spans="2:27" ht="14.25" customHeight="1">
      <c r="B774" s="152"/>
      <c r="C774" s="159"/>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row>
    <row r="775" spans="2:27" ht="14.25" customHeight="1">
      <c r="B775" s="152"/>
      <c r="C775" s="159"/>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row>
    <row r="776" spans="2:27" ht="14.25" customHeight="1">
      <c r="B776" s="152"/>
      <c r="C776" s="159"/>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row>
    <row r="777" spans="2:27" ht="14.25" customHeight="1">
      <c r="B777" s="152"/>
      <c r="C777" s="159"/>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row>
    <row r="778" spans="2:27" ht="14.25" customHeight="1">
      <c r="B778" s="152"/>
      <c r="C778" s="159"/>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row>
    <row r="779" spans="2:27" ht="14.25" customHeight="1">
      <c r="B779" s="152"/>
      <c r="C779" s="159"/>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row>
    <row r="780" spans="2:27" ht="14.25" customHeight="1">
      <c r="B780" s="152"/>
      <c r="C780" s="159"/>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row>
    <row r="781" spans="2:27" ht="14.25" customHeight="1">
      <c r="B781" s="152"/>
      <c r="C781" s="159"/>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row>
    <row r="782" spans="2:27" ht="14.25" customHeight="1">
      <c r="B782" s="152"/>
      <c r="C782" s="159"/>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row>
    <row r="783" spans="2:27" ht="14.25" customHeight="1">
      <c r="B783" s="152"/>
      <c r="C783" s="159"/>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row>
    <row r="784" spans="2:27" ht="14.25" customHeight="1">
      <c r="B784" s="152"/>
      <c r="C784" s="159"/>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row>
    <row r="785" spans="2:27" ht="14.25" customHeight="1">
      <c r="B785" s="152"/>
      <c r="C785" s="159"/>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row>
    <row r="786" spans="2:27" ht="14.25" customHeight="1">
      <c r="B786" s="152"/>
      <c r="C786" s="159"/>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row>
    <row r="787" spans="2:27" ht="14.25" customHeight="1">
      <c r="B787" s="152"/>
      <c r="C787" s="159"/>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row>
    <row r="788" spans="2:27" ht="14.25" customHeight="1">
      <c r="B788" s="152"/>
      <c r="C788" s="159"/>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row>
    <row r="789" spans="2:27" ht="14.25" customHeight="1">
      <c r="B789" s="152"/>
      <c r="C789" s="159"/>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row>
    <row r="790" spans="2:27" ht="14.25" customHeight="1">
      <c r="B790" s="152"/>
      <c r="C790" s="159"/>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row>
    <row r="791" spans="2:27" ht="14.25" customHeight="1">
      <c r="B791" s="152"/>
      <c r="C791" s="159"/>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row>
    <row r="792" spans="2:27" ht="14.25" customHeight="1">
      <c r="B792" s="152"/>
      <c r="C792" s="159"/>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row>
    <row r="793" spans="2:27" ht="14.25" customHeight="1">
      <c r="B793" s="152"/>
      <c r="C793" s="159"/>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row>
    <row r="794" spans="2:27" ht="14.25" customHeight="1">
      <c r="B794" s="152"/>
      <c r="C794" s="159"/>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row>
    <row r="795" spans="2:27" ht="14.25" customHeight="1">
      <c r="B795" s="152"/>
      <c r="C795" s="159"/>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row>
    <row r="796" spans="2:27" ht="14.25" customHeight="1">
      <c r="B796" s="152"/>
      <c r="C796" s="159"/>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row>
    <row r="797" spans="2:27" ht="14.25" customHeight="1">
      <c r="B797" s="152"/>
      <c r="C797" s="159"/>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row>
    <row r="798" spans="2:27" ht="14.25" customHeight="1">
      <c r="B798" s="152"/>
      <c r="C798" s="159"/>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row>
    <row r="799" spans="2:27" ht="14.25" customHeight="1">
      <c r="B799" s="152"/>
      <c r="C799" s="159"/>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row>
    <row r="800" spans="2:27" ht="14.25" customHeight="1">
      <c r="B800" s="152"/>
      <c r="C800" s="159"/>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row>
    <row r="801" spans="2:27" ht="14.25" customHeight="1">
      <c r="B801" s="152"/>
      <c r="C801" s="159"/>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row>
    <row r="802" spans="2:27" ht="14.25" customHeight="1">
      <c r="B802" s="152"/>
      <c r="C802" s="159"/>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row>
    <row r="803" spans="2:27" ht="14.25" customHeight="1">
      <c r="B803" s="152"/>
      <c r="C803" s="159"/>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row>
    <row r="804" spans="2:27" ht="14.25" customHeight="1">
      <c r="B804" s="152"/>
      <c r="C804" s="159"/>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row>
    <row r="805" spans="2:27" ht="14.25" customHeight="1">
      <c r="B805" s="152"/>
      <c r="C805" s="159"/>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row>
    <row r="806" spans="2:27" ht="14.25" customHeight="1">
      <c r="B806" s="152"/>
      <c r="C806" s="159"/>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row>
    <row r="807" spans="2:27" ht="14.25" customHeight="1">
      <c r="B807" s="152"/>
      <c r="C807" s="159"/>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row>
    <row r="808" spans="2:27" ht="14.25" customHeight="1">
      <c r="B808" s="152"/>
      <c r="C808" s="159"/>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row>
    <row r="809" spans="2:27" ht="14.25" customHeight="1">
      <c r="B809" s="152"/>
      <c r="C809" s="159"/>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row>
    <row r="810" spans="2:27" ht="14.25" customHeight="1">
      <c r="B810" s="152"/>
      <c r="C810" s="159"/>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row>
    <row r="811" spans="2:27" ht="14.25" customHeight="1">
      <c r="B811" s="152"/>
      <c r="C811" s="159"/>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row>
    <row r="812" spans="2:27" ht="14.25" customHeight="1">
      <c r="B812" s="152"/>
      <c r="C812" s="159"/>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row>
    <row r="813" spans="2:27" ht="14.25" customHeight="1">
      <c r="B813" s="152"/>
      <c r="C813" s="159"/>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row>
    <row r="814" spans="2:27" ht="14.25" customHeight="1">
      <c r="B814" s="152"/>
      <c r="C814" s="159"/>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row>
    <row r="815" spans="2:27" ht="14.25" customHeight="1">
      <c r="B815" s="152"/>
      <c r="C815" s="159"/>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row>
    <row r="816" spans="2:27" ht="14.25" customHeight="1">
      <c r="B816" s="152"/>
      <c r="C816" s="159"/>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row>
    <row r="817" spans="2:27" ht="14.25" customHeight="1">
      <c r="B817" s="152"/>
      <c r="C817" s="159"/>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row>
    <row r="818" spans="2:27" ht="14.25" customHeight="1">
      <c r="B818" s="152"/>
      <c r="C818" s="159"/>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row>
    <row r="819" spans="2:27" ht="14.25" customHeight="1">
      <c r="B819" s="152"/>
      <c r="C819" s="159"/>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row>
    <row r="820" spans="2:27" ht="14.25" customHeight="1">
      <c r="B820" s="152"/>
      <c r="C820" s="159"/>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row>
    <row r="821" spans="2:27" ht="14.25" customHeight="1">
      <c r="B821" s="152"/>
      <c r="C821" s="159"/>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row>
    <row r="822" spans="2:27" ht="14.25" customHeight="1">
      <c r="B822" s="152"/>
      <c r="C822" s="159"/>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row>
    <row r="823" spans="2:27" ht="14.25" customHeight="1">
      <c r="B823" s="152"/>
      <c r="C823" s="159"/>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row>
    <row r="824" spans="2:27" ht="14.25" customHeight="1">
      <c r="B824" s="152"/>
      <c r="C824" s="159"/>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row>
    <row r="825" spans="2:27" ht="14.25" customHeight="1">
      <c r="B825" s="152"/>
      <c r="C825" s="159"/>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row>
    <row r="826" spans="2:27" ht="14.25" customHeight="1">
      <c r="B826" s="152"/>
      <c r="C826" s="159"/>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row>
    <row r="827" spans="2:27" ht="14.25" customHeight="1">
      <c r="B827" s="152"/>
      <c r="C827" s="159"/>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row>
    <row r="828" spans="2:27" ht="14.25" customHeight="1">
      <c r="B828" s="152"/>
      <c r="C828" s="159"/>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row>
    <row r="829" spans="2:27" ht="14.25" customHeight="1">
      <c r="B829" s="152"/>
      <c r="C829" s="159"/>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row>
    <row r="830" spans="2:27" ht="14.25" customHeight="1">
      <c r="B830" s="152"/>
      <c r="C830" s="159"/>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row>
    <row r="831" spans="2:27" ht="14.25" customHeight="1">
      <c r="B831" s="152"/>
      <c r="C831" s="159"/>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row>
    <row r="832" spans="2:27" ht="14.25" customHeight="1">
      <c r="B832" s="152"/>
      <c r="C832" s="159"/>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row>
    <row r="833" spans="2:27" ht="14.25" customHeight="1">
      <c r="B833" s="152"/>
      <c r="C833" s="159"/>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row>
    <row r="834" spans="2:27" ht="14.25" customHeight="1">
      <c r="B834" s="152"/>
      <c r="C834" s="159"/>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row>
    <row r="835" spans="2:27" ht="14.25" customHeight="1">
      <c r="B835" s="152"/>
      <c r="C835" s="159"/>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row>
    <row r="836" spans="2:27" ht="14.25" customHeight="1">
      <c r="B836" s="152"/>
      <c r="C836" s="159"/>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row>
    <row r="837" spans="2:27" ht="14.25" customHeight="1">
      <c r="B837" s="152"/>
      <c r="C837" s="159"/>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row>
    <row r="838" spans="2:27" ht="14.25" customHeight="1">
      <c r="B838" s="152"/>
      <c r="C838" s="159"/>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row>
    <row r="839" spans="2:27" ht="14.25" customHeight="1">
      <c r="B839" s="152"/>
      <c r="C839" s="159"/>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row>
    <row r="840" spans="2:27" ht="14.25" customHeight="1">
      <c r="B840" s="152"/>
      <c r="C840" s="159"/>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row>
    <row r="841" spans="2:27" ht="14.25" customHeight="1">
      <c r="B841" s="152"/>
      <c r="C841" s="159"/>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row>
    <row r="842" spans="2:27" ht="14.25" customHeight="1">
      <c r="B842" s="152"/>
      <c r="C842" s="159"/>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row>
    <row r="843" spans="2:27" ht="14.25" customHeight="1">
      <c r="B843" s="152"/>
      <c r="C843" s="159"/>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row>
    <row r="844" spans="2:27" ht="14.25" customHeight="1">
      <c r="B844" s="152"/>
      <c r="C844" s="159"/>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row>
    <row r="845" spans="2:27" ht="14.25" customHeight="1">
      <c r="B845" s="152"/>
      <c r="C845" s="159"/>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row>
    <row r="846" spans="2:27" ht="14.25" customHeight="1">
      <c r="B846" s="152"/>
      <c r="C846" s="159"/>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row>
    <row r="847" spans="2:27" ht="14.25" customHeight="1">
      <c r="B847" s="152"/>
      <c r="C847" s="159"/>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row>
    <row r="848" spans="2:27" ht="14.25" customHeight="1">
      <c r="B848" s="152"/>
      <c r="C848" s="159"/>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row>
    <row r="849" spans="2:27" ht="14.25" customHeight="1">
      <c r="B849" s="152"/>
      <c r="C849" s="159"/>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row>
    <row r="850" spans="2:27" ht="14.25" customHeight="1">
      <c r="B850" s="152"/>
      <c r="C850" s="159"/>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row>
    <row r="851" spans="2:27" ht="14.25" customHeight="1">
      <c r="B851" s="152"/>
      <c r="C851" s="159"/>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row>
    <row r="852" spans="2:27" ht="14.25" customHeight="1">
      <c r="B852" s="152"/>
      <c r="C852" s="159"/>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row>
    <row r="853" spans="2:27" ht="14.25" customHeight="1">
      <c r="B853" s="152"/>
      <c r="C853" s="159"/>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row>
    <row r="854" spans="2:27" ht="14.25" customHeight="1">
      <c r="B854" s="152"/>
      <c r="C854" s="159"/>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row>
    <row r="855" spans="2:27" ht="14.25" customHeight="1">
      <c r="B855" s="152"/>
      <c r="C855" s="159"/>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row>
    <row r="856" spans="2:27" ht="14.25" customHeight="1">
      <c r="B856" s="152"/>
      <c r="C856" s="159"/>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row>
    <row r="857" spans="2:27" ht="14.25" customHeight="1">
      <c r="B857" s="152"/>
      <c r="C857" s="159"/>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row>
    <row r="858" spans="2:27" ht="14.25" customHeight="1">
      <c r="B858" s="152"/>
      <c r="C858" s="159"/>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row>
    <row r="859" spans="2:27" ht="14.25" customHeight="1">
      <c r="B859" s="152"/>
      <c r="C859" s="159"/>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row>
    <row r="860" spans="2:27" ht="14.25" customHeight="1">
      <c r="B860" s="152"/>
      <c r="C860" s="159"/>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row>
    <row r="861" spans="2:27" ht="14.25" customHeight="1">
      <c r="B861" s="152"/>
      <c r="C861" s="159"/>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row>
    <row r="862" spans="2:27" ht="14.25" customHeight="1">
      <c r="B862" s="152"/>
      <c r="C862" s="159"/>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row>
    <row r="863" spans="2:27" ht="14.25" customHeight="1">
      <c r="B863" s="152"/>
      <c r="C863" s="159"/>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row>
    <row r="864" spans="2:27" ht="14.25" customHeight="1">
      <c r="B864" s="152"/>
      <c r="C864" s="159"/>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row>
    <row r="865" spans="2:27" ht="14.25" customHeight="1">
      <c r="B865" s="152"/>
      <c r="C865" s="159"/>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row>
    <row r="866" spans="2:27" ht="14.25" customHeight="1">
      <c r="B866" s="152"/>
      <c r="C866" s="159"/>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row>
    <row r="867" spans="2:27" ht="14.25" customHeight="1">
      <c r="B867" s="152"/>
      <c r="C867" s="159"/>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row>
    <row r="868" spans="2:27" ht="14.25" customHeight="1">
      <c r="B868" s="152"/>
      <c r="C868" s="159"/>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row>
    <row r="869" spans="2:27" ht="14.25" customHeight="1">
      <c r="B869" s="152"/>
      <c r="C869" s="159"/>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row>
    <row r="870" spans="2:27" ht="14.25" customHeight="1">
      <c r="B870" s="152"/>
      <c r="C870" s="159"/>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row>
    <row r="871" spans="2:27" ht="14.25" customHeight="1">
      <c r="B871" s="152"/>
      <c r="C871" s="159"/>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row>
    <row r="872" spans="2:27" ht="14.25" customHeight="1">
      <c r="B872" s="152"/>
      <c r="C872" s="159"/>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row>
    <row r="873" spans="2:27" ht="14.25" customHeight="1">
      <c r="B873" s="152"/>
      <c r="C873" s="159"/>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row>
    <row r="874" spans="2:27" ht="14.25" customHeight="1">
      <c r="B874" s="152"/>
      <c r="C874" s="159"/>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row>
    <row r="875" spans="2:27" ht="14.25" customHeight="1">
      <c r="B875" s="152"/>
      <c r="C875" s="159"/>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row>
    <row r="876" spans="2:27" ht="14.25" customHeight="1">
      <c r="B876" s="152"/>
      <c r="C876" s="159"/>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row>
    <row r="877" spans="2:27" ht="14.25" customHeight="1">
      <c r="B877" s="152"/>
      <c r="C877" s="159"/>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row>
    <row r="878" spans="2:27" ht="14.25" customHeight="1">
      <c r="B878" s="152"/>
      <c r="C878" s="159"/>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row>
    <row r="879" spans="2:27" ht="14.25" customHeight="1">
      <c r="B879" s="152"/>
      <c r="C879" s="159"/>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row>
    <row r="880" spans="2:27" ht="14.25" customHeight="1">
      <c r="B880" s="152"/>
      <c r="C880" s="159"/>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row>
    <row r="881" spans="2:27" ht="14.25" customHeight="1">
      <c r="B881" s="152"/>
      <c r="C881" s="159"/>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row>
    <row r="882" spans="2:27" ht="14.25" customHeight="1">
      <c r="B882" s="152"/>
      <c r="C882" s="159"/>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row>
    <row r="883" spans="2:27" ht="14.25" customHeight="1">
      <c r="B883" s="152"/>
      <c r="C883" s="159"/>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row>
    <row r="884" spans="2:27" ht="14.25" customHeight="1">
      <c r="B884" s="152"/>
      <c r="C884" s="159"/>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row>
    <row r="885" spans="2:27" ht="14.25" customHeight="1">
      <c r="B885" s="152"/>
      <c r="C885" s="159"/>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row>
    <row r="886" spans="2:27" ht="14.25" customHeight="1">
      <c r="B886" s="152"/>
      <c r="C886" s="159"/>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row>
    <row r="887" spans="2:27" ht="14.25" customHeight="1">
      <c r="B887" s="152"/>
      <c r="C887" s="159"/>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row>
    <row r="888" spans="2:27" ht="14.25" customHeight="1">
      <c r="B888" s="152"/>
      <c r="C888" s="159"/>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row>
    <row r="889" spans="2:27" ht="14.25" customHeight="1">
      <c r="B889" s="152"/>
      <c r="C889" s="159"/>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row>
    <row r="890" spans="2:27" ht="14.25" customHeight="1">
      <c r="B890" s="152"/>
      <c r="C890" s="159"/>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row>
    <row r="891" spans="2:27" ht="14.25" customHeight="1">
      <c r="B891" s="152"/>
      <c r="C891" s="159"/>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row>
    <row r="892" spans="2:27" ht="14.25" customHeight="1">
      <c r="B892" s="152"/>
      <c r="C892" s="159"/>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row>
    <row r="893" spans="2:27" ht="14.25" customHeight="1">
      <c r="B893" s="152"/>
      <c r="C893" s="159"/>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row>
    <row r="894" spans="2:27" ht="14.25" customHeight="1">
      <c r="B894" s="152"/>
      <c r="C894" s="159"/>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row>
    <row r="895" spans="2:27" ht="14.25" customHeight="1">
      <c r="B895" s="152"/>
      <c r="C895" s="159"/>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row>
    <row r="896" spans="2:27" ht="14.25" customHeight="1">
      <c r="B896" s="152"/>
      <c r="C896" s="159"/>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row>
    <row r="897" spans="2:27" ht="14.25" customHeight="1">
      <c r="B897" s="152"/>
      <c r="C897" s="159"/>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row>
    <row r="898" spans="2:27" ht="14.25" customHeight="1">
      <c r="B898" s="152"/>
      <c r="C898" s="159"/>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row>
    <row r="899" spans="2:27" ht="14.25" customHeight="1">
      <c r="B899" s="152"/>
      <c r="C899" s="159"/>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row>
    <row r="900" spans="2:27" ht="14.25" customHeight="1">
      <c r="B900" s="152"/>
      <c r="C900" s="159"/>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row>
    <row r="901" spans="2:27" ht="14.25" customHeight="1">
      <c r="B901" s="152"/>
      <c r="C901" s="159"/>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row>
    <row r="902" spans="2:27" ht="14.25" customHeight="1">
      <c r="B902" s="152"/>
      <c r="C902" s="159"/>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row>
    <row r="903" spans="2:27" ht="14.25" customHeight="1">
      <c r="B903" s="152"/>
      <c r="C903" s="159"/>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row>
    <row r="904" spans="2:27" ht="14.25" customHeight="1">
      <c r="B904" s="152"/>
      <c r="C904" s="159"/>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row>
    <row r="905" spans="2:27" ht="14.25" customHeight="1">
      <c r="B905" s="152"/>
      <c r="C905" s="159"/>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row>
    <row r="906" spans="2:27" ht="14.25" customHeight="1">
      <c r="B906" s="152"/>
      <c r="C906" s="159"/>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row>
    <row r="907" spans="2:27" ht="14.25" customHeight="1">
      <c r="B907" s="152"/>
      <c r="C907" s="159"/>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row>
    <row r="908" spans="2:27" ht="14.25" customHeight="1">
      <c r="B908" s="152"/>
      <c r="C908" s="159"/>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row>
    <row r="909" spans="2:27" ht="14.25" customHeight="1">
      <c r="B909" s="152"/>
      <c r="C909" s="159"/>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row>
    <row r="910" spans="2:27" ht="14.25" customHeight="1">
      <c r="B910" s="152"/>
      <c r="C910" s="159"/>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row>
    <row r="911" spans="2:27" ht="14.25" customHeight="1">
      <c r="B911" s="152"/>
      <c r="C911" s="159"/>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row>
    <row r="912" spans="2:27" ht="14.25" customHeight="1">
      <c r="B912" s="152"/>
      <c r="C912" s="159"/>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row>
    <row r="913" spans="2:27" ht="14.25" customHeight="1">
      <c r="B913" s="152"/>
      <c r="C913" s="159"/>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row>
    <row r="914" spans="2:27" ht="14.25" customHeight="1">
      <c r="B914" s="152"/>
      <c r="C914" s="159"/>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row>
    <row r="915" spans="2:27" ht="14.25" customHeight="1">
      <c r="B915" s="152"/>
      <c r="C915" s="159"/>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row>
    <row r="916" spans="2:27" ht="14.25" customHeight="1">
      <c r="B916" s="152"/>
      <c r="C916" s="159"/>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row>
    <row r="917" spans="2:27" ht="14.25" customHeight="1">
      <c r="B917" s="152"/>
      <c r="C917" s="159"/>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row>
    <row r="918" spans="2:27" ht="14.25" customHeight="1">
      <c r="B918" s="152"/>
      <c r="C918" s="159"/>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row>
    <row r="919" spans="2:27" ht="14.25" customHeight="1">
      <c r="B919" s="152"/>
      <c r="C919" s="159"/>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row>
    <row r="920" spans="2:27" ht="14.25" customHeight="1">
      <c r="B920" s="152"/>
      <c r="C920" s="159"/>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row>
    <row r="921" spans="2:27" ht="14.25" customHeight="1">
      <c r="B921" s="152"/>
      <c r="C921" s="159"/>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row>
    <row r="922" spans="2:27" ht="14.25" customHeight="1">
      <c r="B922" s="152"/>
      <c r="C922" s="159"/>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row>
    <row r="923" spans="2:27" ht="14.25" customHeight="1">
      <c r="B923" s="152"/>
      <c r="C923" s="159"/>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row>
    <row r="924" spans="2:27" ht="14.25" customHeight="1">
      <c r="B924" s="152"/>
      <c r="C924" s="159"/>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row>
    <row r="925" spans="2:27" ht="14.25" customHeight="1">
      <c r="B925" s="152"/>
      <c r="C925" s="159"/>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row>
    <row r="926" spans="2:27" ht="14.25" customHeight="1">
      <c r="B926" s="152"/>
      <c r="C926" s="159"/>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row>
    <row r="927" spans="2:27" ht="14.25" customHeight="1">
      <c r="B927" s="152"/>
      <c r="C927" s="159"/>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row>
    <row r="928" spans="2:27" ht="14.25" customHeight="1">
      <c r="B928" s="152"/>
      <c r="C928" s="159"/>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row>
    <row r="929" spans="2:27" ht="14.25" customHeight="1">
      <c r="B929" s="152"/>
      <c r="C929" s="159"/>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row>
    <row r="930" spans="2:27" ht="14.25" customHeight="1">
      <c r="B930" s="152"/>
      <c r="C930" s="159"/>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row>
    <row r="931" spans="2:27" ht="14.25" customHeight="1">
      <c r="B931" s="152"/>
      <c r="C931" s="159"/>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row>
    <row r="932" spans="2:27" ht="14.25" customHeight="1">
      <c r="B932" s="152"/>
      <c r="C932" s="159"/>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row>
    <row r="933" spans="2:27" ht="14.25" customHeight="1">
      <c r="B933" s="152"/>
      <c r="C933" s="159"/>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row>
    <row r="934" spans="2:27" ht="14.25" customHeight="1">
      <c r="B934" s="152"/>
      <c r="C934" s="159"/>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row>
    <row r="935" spans="2:27" ht="14.25" customHeight="1">
      <c r="B935" s="152"/>
      <c r="C935" s="159"/>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row>
    <row r="936" spans="2:27" ht="14.25" customHeight="1">
      <c r="B936" s="152"/>
      <c r="C936" s="159"/>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row>
    <row r="937" spans="2:27" ht="14.25" customHeight="1">
      <c r="B937" s="152"/>
      <c r="C937" s="159"/>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row>
    <row r="938" spans="2:27" ht="14.25" customHeight="1">
      <c r="B938" s="152"/>
      <c r="C938" s="159"/>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row>
    <row r="939" spans="2:27" ht="14.25" customHeight="1">
      <c r="B939" s="152"/>
      <c r="C939" s="159"/>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row>
    <row r="940" spans="2:27" ht="14.25" customHeight="1">
      <c r="B940" s="152"/>
      <c r="C940" s="159"/>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row>
    <row r="941" spans="2:27" ht="14.25" customHeight="1">
      <c r="B941" s="152"/>
      <c r="C941" s="159"/>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row>
    <row r="942" spans="2:27" ht="14.25" customHeight="1">
      <c r="B942" s="152"/>
      <c r="C942" s="159"/>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row>
    <row r="943" spans="2:27" ht="14.25" customHeight="1">
      <c r="B943" s="152"/>
      <c r="C943" s="159"/>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row>
    <row r="944" spans="2:27" ht="14.25" customHeight="1">
      <c r="B944" s="152"/>
      <c r="C944" s="159"/>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row>
    <row r="945" spans="2:27" ht="14.25" customHeight="1">
      <c r="B945" s="152"/>
      <c r="C945" s="159"/>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row>
    <row r="946" spans="2:27" ht="14.25" customHeight="1">
      <c r="B946" s="152"/>
      <c r="C946" s="159"/>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row>
    <row r="947" spans="2:27" ht="14.25" customHeight="1">
      <c r="B947" s="152"/>
      <c r="C947" s="159"/>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row>
    <row r="948" spans="2:27" ht="14.25" customHeight="1">
      <c r="B948" s="152"/>
      <c r="C948" s="159"/>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row>
    <row r="949" spans="2:27" ht="14.25" customHeight="1">
      <c r="B949" s="152"/>
      <c r="C949" s="159"/>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row>
    <row r="950" spans="2:27" ht="14.25" customHeight="1">
      <c r="B950" s="152"/>
      <c r="C950" s="159"/>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row>
    <row r="951" spans="2:27" ht="14.25" customHeight="1">
      <c r="B951" s="152"/>
      <c r="C951" s="159"/>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row>
    <row r="952" spans="2:27" ht="14.25" customHeight="1">
      <c r="B952" s="152"/>
      <c r="C952" s="159"/>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row>
    <row r="953" spans="2:27" ht="14.25" customHeight="1">
      <c r="B953" s="152"/>
      <c r="C953" s="159"/>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row>
    <row r="954" spans="2:27" ht="14.25" customHeight="1">
      <c r="B954" s="152"/>
      <c r="C954" s="159"/>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row>
    <row r="955" spans="2:27" ht="14.25" customHeight="1">
      <c r="B955" s="152"/>
      <c r="C955" s="159"/>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row>
    <row r="956" spans="2:27" ht="14.25" customHeight="1">
      <c r="B956" s="152"/>
      <c r="C956" s="159"/>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row>
    <row r="957" spans="2:27" ht="14.25" customHeight="1">
      <c r="B957" s="152"/>
      <c r="C957" s="159"/>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row>
    <row r="958" spans="2:27" ht="14.25" customHeight="1">
      <c r="B958" s="152"/>
      <c r="C958" s="159"/>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row>
    <row r="959" spans="2:27" ht="14.25" customHeight="1">
      <c r="B959" s="152"/>
      <c r="C959" s="159"/>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row>
    <row r="960" spans="2:27" ht="14.25" customHeight="1">
      <c r="B960" s="152"/>
      <c r="C960" s="159"/>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row>
    <row r="961" spans="2:27" ht="14.25" customHeight="1">
      <c r="B961" s="152"/>
      <c r="C961" s="159"/>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row>
    <row r="962" spans="2:27" ht="14.25" customHeight="1">
      <c r="B962" s="152"/>
      <c r="C962" s="159"/>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row>
    <row r="963" spans="2:27" ht="14.25" customHeight="1">
      <c r="B963" s="152"/>
      <c r="C963" s="159"/>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row>
    <row r="964" spans="2:27" ht="14.25" customHeight="1">
      <c r="B964" s="152"/>
      <c r="C964" s="159"/>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row>
    <row r="965" spans="2:27" ht="14.25" customHeight="1">
      <c r="B965" s="152"/>
      <c r="C965" s="159"/>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row>
    <row r="966" spans="2:27" ht="14.25" customHeight="1">
      <c r="B966" s="152"/>
      <c r="C966" s="159"/>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row>
    <row r="967" spans="2:27" ht="14.25" customHeight="1">
      <c r="B967" s="152"/>
      <c r="C967" s="159"/>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row>
    <row r="968" spans="2:27" ht="14.25" customHeight="1">
      <c r="B968" s="152"/>
      <c r="C968" s="159"/>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row>
    <row r="969" spans="2:27" ht="14.25" customHeight="1">
      <c r="B969" s="152"/>
      <c r="C969" s="159"/>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row>
    <row r="970" spans="2:27" ht="14.25" customHeight="1">
      <c r="B970" s="152"/>
      <c r="C970" s="159"/>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row>
    <row r="971" spans="2:27" ht="14.25" customHeight="1">
      <c r="B971" s="152"/>
      <c r="C971" s="159"/>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row>
    <row r="972" spans="2:27" ht="14.25" customHeight="1">
      <c r="B972" s="152"/>
      <c r="C972" s="159"/>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row>
    <row r="973" spans="2:27" ht="14.25" customHeight="1">
      <c r="B973" s="152"/>
      <c r="C973" s="159"/>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row>
    <row r="974" spans="2:27" ht="14.25" customHeight="1">
      <c r="B974" s="152"/>
      <c r="C974" s="159"/>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row>
    <row r="975" spans="2:27" ht="14.25" customHeight="1">
      <c r="B975" s="152"/>
      <c r="C975" s="159"/>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row>
    <row r="976" spans="2:27" ht="14.25" customHeight="1">
      <c r="B976" s="152"/>
      <c r="C976" s="159"/>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row>
    <row r="977" spans="2:27" ht="14.25" customHeight="1">
      <c r="B977" s="152"/>
      <c r="C977" s="159"/>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row>
    <row r="978" spans="2:27" ht="14.25" customHeight="1">
      <c r="B978" s="152"/>
      <c r="C978" s="159"/>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row>
    <row r="979" spans="2:27" ht="14.25" customHeight="1">
      <c r="B979" s="152"/>
      <c r="C979" s="159"/>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row>
    <row r="980" spans="2:27" ht="14.25" customHeight="1">
      <c r="B980" s="152"/>
      <c r="C980" s="159"/>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row>
    <row r="981" spans="2:27" ht="14.25" customHeight="1">
      <c r="B981" s="152"/>
      <c r="C981" s="159"/>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row>
    <row r="982" spans="2:27" ht="14.25" customHeight="1">
      <c r="B982" s="152"/>
      <c r="C982" s="159"/>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row>
    <row r="983" spans="2:27" ht="14.25" customHeight="1">
      <c r="B983" s="152"/>
      <c r="C983" s="159"/>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row>
    <row r="984" spans="2:27" ht="14.25" customHeight="1">
      <c r="B984" s="152"/>
      <c r="C984" s="159"/>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row>
    <row r="985" spans="2:27" ht="14.25" customHeight="1">
      <c r="B985" s="152"/>
      <c r="C985" s="159"/>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row>
    <row r="986" spans="2:27" ht="14.25" customHeight="1">
      <c r="B986" s="152"/>
      <c r="C986" s="159"/>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row>
    <row r="987" spans="2:27" ht="14.25" customHeight="1">
      <c r="B987" s="152"/>
      <c r="C987" s="159"/>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row>
    <row r="988" spans="2:27" ht="14.25" customHeight="1">
      <c r="B988" s="152"/>
      <c r="C988" s="159"/>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row>
    <row r="989" spans="2:27" ht="14.25" customHeight="1">
      <c r="B989" s="152"/>
      <c r="C989" s="159"/>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row>
    <row r="990" spans="2:27" ht="14.25" customHeight="1">
      <c r="B990" s="152"/>
      <c r="C990" s="159"/>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row>
    <row r="991" spans="2:27" ht="14.25" customHeight="1">
      <c r="B991" s="152"/>
      <c r="C991" s="159"/>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row>
    <row r="992" spans="2:27" ht="14.25" customHeight="1">
      <c r="B992" s="152"/>
      <c r="C992" s="159"/>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row>
    <row r="993" spans="2:27" ht="14.25" customHeight="1">
      <c r="B993" s="152"/>
      <c r="C993" s="159"/>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row>
    <row r="994" spans="2:27" ht="14.25" customHeight="1">
      <c r="B994" s="152"/>
      <c r="C994" s="159"/>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row>
    <row r="995" spans="2:27" ht="14.25" customHeight="1">
      <c r="B995" s="152"/>
      <c r="C995" s="159"/>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row>
    <row r="996" spans="2:27" ht="14.25" customHeight="1">
      <c r="B996" s="152"/>
      <c r="C996" s="159"/>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row>
    <row r="997" spans="2:27" ht="14.25" customHeight="1">
      <c r="B997" s="152"/>
      <c r="C997" s="159"/>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row>
    <row r="998" spans="2:27" ht="14.25" customHeight="1">
      <c r="B998" s="152"/>
      <c r="C998" s="159"/>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row>
    <row r="999" spans="2:27" ht="14.25" customHeight="1">
      <c r="B999" s="152"/>
      <c r="C999" s="159"/>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row>
    <row r="1000" spans="2:27" ht="14.25" customHeight="1">
      <c r="B1000" s="152"/>
      <c r="C1000" s="159"/>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row>
    <row r="1001" spans="2:27" ht="14.25" customHeight="1">
      <c r="B1001" s="152"/>
      <c r="C1001" s="159"/>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row>
    <row r="1002" spans="2:27" ht="14.25" customHeight="1">
      <c r="B1002" s="152"/>
      <c r="C1002" s="159"/>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c r="AA1002" s="31"/>
    </row>
    <row r="1003" spans="2:27" ht="14.25" customHeight="1">
      <c r="B1003" s="152"/>
      <c r="C1003" s="159"/>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c r="AA1003" s="31"/>
    </row>
    <row r="1004" spans="2:27" ht="14.25" customHeight="1">
      <c r="B1004" s="152"/>
      <c r="C1004" s="159"/>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c r="AA1004" s="31"/>
    </row>
    <row r="1005" spans="2:27" ht="14.25" customHeight="1">
      <c r="B1005" s="152"/>
      <c r="C1005" s="159"/>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c r="AA1005" s="31"/>
    </row>
    <row r="1006" spans="2:27" ht="14.25" customHeight="1">
      <c r="B1006" s="152"/>
      <c r="C1006" s="159"/>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row>
    <row r="1007" spans="2:27" ht="14.25" customHeight="1">
      <c r="B1007" s="152"/>
      <c r="C1007" s="159"/>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c r="AA1007" s="31"/>
    </row>
    <row r="1008" spans="2:27" ht="14.25" customHeight="1">
      <c r="B1008" s="152"/>
      <c r="C1008" s="159"/>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c r="AA1008" s="31"/>
    </row>
    <row r="1009" spans="2:27" ht="14.25" customHeight="1">
      <c r="B1009" s="152"/>
      <c r="C1009" s="159"/>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c r="AA1009" s="31"/>
    </row>
    <row r="1010" spans="2:27" ht="14.25" customHeight="1">
      <c r="B1010" s="152"/>
      <c r="C1010" s="159"/>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c r="AA1010" s="31"/>
    </row>
    <row r="1011" spans="2:27" ht="14.25" customHeight="1">
      <c r="B1011" s="152"/>
      <c r="C1011" s="159"/>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c r="AA1011" s="31"/>
    </row>
    <row r="1012" spans="2:27" ht="14.25" customHeight="1">
      <c r="B1012" s="152"/>
      <c r="C1012" s="159"/>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c r="AA1012" s="31"/>
    </row>
  </sheetData>
  <mergeCells count="8">
    <mergeCell ref="B3:C3"/>
    <mergeCell ref="B39:C39"/>
    <mergeCell ref="B43:B44"/>
    <mergeCell ref="B5:C5"/>
    <mergeCell ref="B8:B9"/>
    <mergeCell ref="B35:B38"/>
    <mergeCell ref="B24:C24"/>
    <mergeCell ref="B41:B42"/>
  </mergeCells>
  <hyperlinks>
    <hyperlink ref="C47" r:id="rId1" xr:uid="{269E322B-14D1-472F-A150-F35CE8776768}"/>
    <hyperlink ref="C42" r:id="rId2" xr:uid="{592FD79E-F290-435A-A301-19F79E8B6BD9}"/>
  </hyperlinks>
  <pageMargins left="0.7" right="0.7" top="0.75" bottom="0.75" header="0" footer="0"/>
  <pageSetup scale="53"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1"/>
  <sheetViews>
    <sheetView showGridLines="0" tabSelected="1" topLeftCell="A2" zoomScale="85" zoomScaleNormal="85" workbookViewId="0">
      <selection activeCell="C16" sqref="C16"/>
    </sheetView>
  </sheetViews>
  <sheetFormatPr defaultColWidth="12.6640625" defaultRowHeight="15" customHeight="1"/>
  <cols>
    <col min="1" max="1" width="1.6640625" customWidth="1"/>
    <col min="2" max="2" width="30" customWidth="1"/>
    <col min="3" max="3" width="33" customWidth="1"/>
    <col min="4" max="4" width="9.44140625" customWidth="1"/>
    <col min="5" max="5" width="16.6640625" customWidth="1"/>
    <col min="6" max="6" width="14.6640625" customWidth="1"/>
    <col min="7" max="7" width="17.6640625" customWidth="1"/>
    <col min="8" max="8" width="18.88671875" customWidth="1"/>
    <col min="9" max="9" width="18.109375" customWidth="1"/>
    <col min="10" max="10" width="42.44140625" customWidth="1"/>
    <col min="11" max="11" width="34.109375" customWidth="1"/>
    <col min="12" max="27" width="8.6640625" customWidth="1"/>
  </cols>
  <sheetData>
    <row r="1" spans="1:13" ht="12.75" hidden="1" customHeight="1">
      <c r="G1" s="1"/>
      <c r="H1" s="1"/>
      <c r="I1" s="1"/>
      <c r="J1" s="1"/>
      <c r="K1" s="1"/>
    </row>
    <row r="2" spans="1:13" ht="34.200000000000003" customHeight="1">
      <c r="A2" s="111"/>
      <c r="B2" s="276" t="s">
        <v>133</v>
      </c>
      <c r="C2" s="276"/>
      <c r="D2" s="276"/>
      <c r="E2" s="276"/>
      <c r="F2" s="276"/>
      <c r="G2" s="276"/>
      <c r="H2" s="276"/>
      <c r="I2" s="276"/>
      <c r="J2" s="276"/>
      <c r="K2" s="112"/>
    </row>
    <row r="3" spans="1:13" ht="12" customHeight="1" thickBot="1">
      <c r="C3" s="147"/>
      <c r="D3" s="147"/>
      <c r="E3" s="147"/>
      <c r="F3" s="147"/>
      <c r="G3" s="147"/>
      <c r="H3" s="147"/>
      <c r="I3" s="147"/>
      <c r="J3" s="147"/>
      <c r="K3" s="1"/>
    </row>
    <row r="4" spans="1:13" ht="24" customHeight="1" thickBot="1">
      <c r="B4" s="37" t="s">
        <v>56</v>
      </c>
      <c r="C4" s="283"/>
      <c r="D4" s="284"/>
      <c r="E4" s="284"/>
      <c r="F4" s="284"/>
      <c r="G4" s="284"/>
      <c r="H4" s="285"/>
      <c r="I4" s="2"/>
      <c r="J4" s="2"/>
      <c r="K4" s="2"/>
    </row>
    <row r="5" spans="1:13" ht="23.25" customHeight="1" thickBot="1">
      <c r="B5" s="38" t="s">
        <v>57</v>
      </c>
      <c r="C5" s="293">
        <v>46296</v>
      </c>
      <c r="D5" s="294"/>
      <c r="E5" s="288" t="s">
        <v>58</v>
      </c>
      <c r="F5" s="289"/>
      <c r="G5" s="295">
        <v>46659</v>
      </c>
      <c r="H5" s="296"/>
      <c r="I5" s="3"/>
      <c r="J5" s="3"/>
      <c r="K5" s="3"/>
    </row>
    <row r="6" spans="1:13" ht="23.25" customHeight="1" thickBot="1">
      <c r="B6" s="39" t="s">
        <v>59</v>
      </c>
      <c r="C6" s="297" t="s">
        <v>141</v>
      </c>
      <c r="D6" s="298"/>
      <c r="E6" s="288" t="s">
        <v>61</v>
      </c>
      <c r="F6" s="289"/>
      <c r="G6" s="299">
        <f>ROUND((_xlfn.DAYS(G5,C5))/30,0)</f>
        <v>12</v>
      </c>
      <c r="H6" s="300"/>
      <c r="I6" s="3"/>
      <c r="J6" s="3"/>
      <c r="K6" s="3"/>
    </row>
    <row r="7" spans="1:13" ht="23.25" customHeight="1" thickBot="1">
      <c r="B7" s="44" t="s">
        <v>62</v>
      </c>
      <c r="C7" s="286"/>
      <c r="D7" s="287"/>
      <c r="E7" s="288" t="s">
        <v>63</v>
      </c>
      <c r="F7" s="289"/>
      <c r="G7" s="290"/>
      <c r="H7" s="291"/>
      <c r="K7" s="2"/>
    </row>
    <row r="8" spans="1:13" ht="21" customHeight="1" thickBot="1">
      <c r="B8" s="305" t="s">
        <v>111</v>
      </c>
      <c r="C8" s="306"/>
      <c r="D8" s="306"/>
      <c r="E8" s="306"/>
      <c r="F8" s="306"/>
      <c r="G8" s="306"/>
      <c r="H8" s="307"/>
      <c r="I8" s="110"/>
      <c r="J8" s="110"/>
      <c r="K8" s="110"/>
    </row>
    <row r="9" spans="1:13" ht="52.2" customHeight="1" thickBot="1">
      <c r="B9" s="94" t="s">
        <v>64</v>
      </c>
      <c r="C9" s="292" t="s">
        <v>118</v>
      </c>
      <c r="D9" s="292"/>
      <c r="E9" s="292"/>
      <c r="F9" s="292"/>
      <c r="G9" s="236" t="s">
        <v>65</v>
      </c>
      <c r="H9" s="236"/>
      <c r="I9" s="236"/>
      <c r="J9" s="110"/>
      <c r="K9" s="110"/>
      <c r="L9" s="5"/>
      <c r="M9" s="6"/>
    </row>
    <row r="10" spans="1:13" ht="30" customHeight="1">
      <c r="B10" s="277" t="s">
        <v>66</v>
      </c>
      <c r="C10" s="279" t="s">
        <v>67</v>
      </c>
      <c r="D10" s="279" t="s">
        <v>68</v>
      </c>
      <c r="E10" s="279" t="s">
        <v>69</v>
      </c>
      <c r="F10" s="279" t="s">
        <v>70</v>
      </c>
      <c r="G10" s="32" t="s">
        <v>71</v>
      </c>
      <c r="H10" s="32" t="s">
        <v>72</v>
      </c>
      <c r="I10" s="301" t="s">
        <v>73</v>
      </c>
      <c r="J10" s="303" t="s">
        <v>74</v>
      </c>
      <c r="L10" s="7"/>
    </row>
    <row r="11" spans="1:13" ht="39" customHeight="1" thickBot="1">
      <c r="B11" s="278"/>
      <c r="C11" s="280"/>
      <c r="D11" s="280"/>
      <c r="E11" s="280"/>
      <c r="F11" s="280"/>
      <c r="G11" s="96" t="s">
        <v>134</v>
      </c>
      <c r="H11" s="96" t="s">
        <v>135</v>
      </c>
      <c r="I11" s="302"/>
      <c r="J11" s="304"/>
    </row>
    <row r="12" spans="1:13" ht="26.7" customHeight="1">
      <c r="B12" s="114"/>
      <c r="C12" s="115"/>
      <c r="D12" s="116"/>
      <c r="E12" s="117"/>
      <c r="F12" s="118"/>
      <c r="G12" s="8">
        <f>((E12*D12*F12)*(2/12))</f>
        <v>0</v>
      </c>
      <c r="H12" s="8">
        <f>((E12*D12*F12)*($G$6/12))-G12</f>
        <v>0</v>
      </c>
      <c r="I12" s="8">
        <f t="shared" ref="I12:I25" si="0">SUM(G12:H12)</f>
        <v>0</v>
      </c>
      <c r="J12" s="50"/>
    </row>
    <row r="13" spans="1:13" ht="26.7" customHeight="1">
      <c r="B13" s="119"/>
      <c r="C13" s="120"/>
      <c r="D13" s="116"/>
      <c r="E13" s="117"/>
      <c r="F13" s="118"/>
      <c r="G13" s="8">
        <f t="shared" ref="G13:G25" si="1">((E13*D13*F13)*(2/12))</f>
        <v>0</v>
      </c>
      <c r="H13" s="8">
        <f t="shared" ref="H13:H23" si="2">((E13*D13*F13)*($G$6/12))-G13</f>
        <v>0</v>
      </c>
      <c r="I13" s="9">
        <f t="shared" si="0"/>
        <v>0</v>
      </c>
      <c r="J13" s="51"/>
    </row>
    <row r="14" spans="1:13" ht="26.7" customHeight="1">
      <c r="B14" s="121"/>
      <c r="C14" s="120"/>
      <c r="D14" s="122"/>
      <c r="E14" s="123"/>
      <c r="F14" s="124"/>
      <c r="G14" s="8">
        <f t="shared" si="1"/>
        <v>0</v>
      </c>
      <c r="H14" s="8">
        <f t="shared" si="2"/>
        <v>0</v>
      </c>
      <c r="I14" s="9">
        <f t="shared" si="0"/>
        <v>0</v>
      </c>
      <c r="J14" s="52"/>
    </row>
    <row r="15" spans="1:13" ht="26.7" customHeight="1">
      <c r="B15" s="121"/>
      <c r="C15" s="120"/>
      <c r="D15" s="122"/>
      <c r="E15" s="123"/>
      <c r="F15" s="124"/>
      <c r="G15" s="8">
        <f t="shared" si="1"/>
        <v>0</v>
      </c>
      <c r="H15" s="8">
        <f t="shared" si="2"/>
        <v>0</v>
      </c>
      <c r="I15" s="9">
        <f t="shared" si="0"/>
        <v>0</v>
      </c>
      <c r="J15" s="52"/>
    </row>
    <row r="16" spans="1:13" ht="26.7" customHeight="1">
      <c r="B16" s="121"/>
      <c r="C16" s="120"/>
      <c r="D16" s="122"/>
      <c r="E16" s="123"/>
      <c r="F16" s="124"/>
      <c r="G16" s="8">
        <f t="shared" si="1"/>
        <v>0</v>
      </c>
      <c r="H16" s="8">
        <f t="shared" si="2"/>
        <v>0</v>
      </c>
      <c r="I16" s="9">
        <f t="shared" si="0"/>
        <v>0</v>
      </c>
      <c r="J16" s="52"/>
    </row>
    <row r="17" spans="2:12" ht="26.7" customHeight="1">
      <c r="B17" s="121"/>
      <c r="C17" s="120"/>
      <c r="D17" s="122"/>
      <c r="E17" s="123"/>
      <c r="F17" s="124"/>
      <c r="G17" s="8">
        <f t="shared" si="1"/>
        <v>0</v>
      </c>
      <c r="H17" s="8">
        <f t="shared" si="2"/>
        <v>0</v>
      </c>
      <c r="I17" s="9">
        <f t="shared" si="0"/>
        <v>0</v>
      </c>
      <c r="J17" s="52"/>
    </row>
    <row r="18" spans="2:12" ht="26.7" customHeight="1">
      <c r="B18" s="121"/>
      <c r="C18" s="120"/>
      <c r="D18" s="122"/>
      <c r="E18" s="123"/>
      <c r="F18" s="124"/>
      <c r="G18" s="8">
        <f t="shared" si="1"/>
        <v>0</v>
      </c>
      <c r="H18" s="8">
        <f t="shared" si="2"/>
        <v>0</v>
      </c>
      <c r="I18" s="9">
        <f t="shared" si="0"/>
        <v>0</v>
      </c>
      <c r="J18" s="52"/>
    </row>
    <row r="19" spans="2:12" ht="26.7" customHeight="1">
      <c r="B19" s="121"/>
      <c r="C19" s="120"/>
      <c r="D19" s="122"/>
      <c r="E19" s="123"/>
      <c r="F19" s="124"/>
      <c r="G19" s="8">
        <f t="shared" si="1"/>
        <v>0</v>
      </c>
      <c r="H19" s="8">
        <f t="shared" si="2"/>
        <v>0</v>
      </c>
      <c r="I19" s="9">
        <f t="shared" si="0"/>
        <v>0</v>
      </c>
      <c r="J19" s="52"/>
    </row>
    <row r="20" spans="2:12" ht="26.7" customHeight="1">
      <c r="B20" s="121"/>
      <c r="C20" s="120"/>
      <c r="D20" s="122"/>
      <c r="E20" s="123"/>
      <c r="F20" s="124"/>
      <c r="G20" s="8">
        <f t="shared" si="1"/>
        <v>0</v>
      </c>
      <c r="H20" s="8">
        <f t="shared" si="2"/>
        <v>0</v>
      </c>
      <c r="I20" s="9">
        <f t="shared" si="0"/>
        <v>0</v>
      </c>
      <c r="J20" s="52"/>
    </row>
    <row r="21" spans="2:12" ht="26.7" customHeight="1">
      <c r="B21" s="121"/>
      <c r="C21" s="120"/>
      <c r="D21" s="122"/>
      <c r="E21" s="123"/>
      <c r="F21" s="124"/>
      <c r="G21" s="8">
        <f t="shared" si="1"/>
        <v>0</v>
      </c>
      <c r="H21" s="8">
        <f t="shared" si="2"/>
        <v>0</v>
      </c>
      <c r="I21" s="9">
        <f t="shared" si="0"/>
        <v>0</v>
      </c>
      <c r="J21" s="52"/>
    </row>
    <row r="22" spans="2:12" ht="26.7" customHeight="1">
      <c r="B22" s="121"/>
      <c r="C22" s="120"/>
      <c r="D22" s="122"/>
      <c r="E22" s="123"/>
      <c r="F22" s="124"/>
      <c r="G22" s="8">
        <f t="shared" si="1"/>
        <v>0</v>
      </c>
      <c r="H22" s="8">
        <f t="shared" si="2"/>
        <v>0</v>
      </c>
      <c r="I22" s="9">
        <f t="shared" si="0"/>
        <v>0</v>
      </c>
      <c r="J22" s="52"/>
    </row>
    <row r="23" spans="2:12" ht="26.7" customHeight="1">
      <c r="B23" s="119"/>
      <c r="C23" s="120"/>
      <c r="D23" s="125"/>
      <c r="E23" s="126"/>
      <c r="F23" s="127"/>
      <c r="G23" s="8">
        <f t="shared" si="1"/>
        <v>0</v>
      </c>
      <c r="H23" s="8">
        <f t="shared" si="2"/>
        <v>0</v>
      </c>
      <c r="I23" s="9">
        <f t="shared" si="0"/>
        <v>0</v>
      </c>
      <c r="J23" s="51"/>
    </row>
    <row r="24" spans="2:12" ht="26.7" customHeight="1">
      <c r="B24" s="119"/>
      <c r="C24" s="120"/>
      <c r="D24" s="125"/>
      <c r="E24" s="126"/>
      <c r="F24" s="127"/>
      <c r="G24" s="8">
        <f t="shared" si="1"/>
        <v>0</v>
      </c>
      <c r="H24" s="8">
        <f t="shared" ref="H24:H25" si="3">((E24*D24*F24)*($G$6/12))-G24</f>
        <v>0</v>
      </c>
      <c r="I24" s="9">
        <f t="shared" si="0"/>
        <v>0</v>
      </c>
      <c r="J24" s="51"/>
    </row>
    <row r="25" spans="2:12" ht="26.7" customHeight="1" thickBot="1">
      <c r="B25" s="128"/>
      <c r="C25" s="129"/>
      <c r="D25" s="130"/>
      <c r="E25" s="131"/>
      <c r="F25" s="132"/>
      <c r="G25" s="8">
        <f t="shared" si="1"/>
        <v>0</v>
      </c>
      <c r="H25" s="36">
        <f t="shared" si="3"/>
        <v>0</v>
      </c>
      <c r="I25" s="33">
        <f t="shared" si="0"/>
        <v>0</v>
      </c>
      <c r="J25" s="53"/>
    </row>
    <row r="26" spans="2:12" ht="5.25" customHeight="1">
      <c r="B26" s="11"/>
      <c r="C26" s="148"/>
      <c r="D26" s="12"/>
      <c r="E26" s="13"/>
      <c r="F26" s="14"/>
      <c r="G26" s="15"/>
      <c r="H26" s="15"/>
      <c r="I26" s="15"/>
      <c r="J26" s="16"/>
    </row>
    <row r="27" spans="2:12" ht="13.5" customHeight="1">
      <c r="C27" s="17"/>
      <c r="D27" s="17"/>
      <c r="E27" s="281" t="s">
        <v>75</v>
      </c>
      <c r="F27" s="218"/>
      <c r="G27" s="18">
        <f>ROUND(SUM(G12:G26),2)</f>
        <v>0</v>
      </c>
      <c r="H27" s="18">
        <f>ROUND(SUM(H12:H26),2)</f>
        <v>0</v>
      </c>
      <c r="I27" s="18">
        <f>ROUND(SUM(I12:I26),2)</f>
        <v>0</v>
      </c>
      <c r="J27" s="16"/>
    </row>
    <row r="28" spans="2:12" ht="10.5" customHeight="1">
      <c r="C28" s="19"/>
      <c r="D28" s="282"/>
      <c r="E28" s="218"/>
      <c r="F28" s="218"/>
      <c r="G28" s="16"/>
      <c r="H28" s="16"/>
      <c r="I28" s="16"/>
      <c r="J28" s="16"/>
    </row>
    <row r="29" spans="2:12" ht="47.7" customHeight="1" thickBot="1">
      <c r="B29" s="4" t="s">
        <v>76</v>
      </c>
      <c r="C29" s="216" t="s">
        <v>77</v>
      </c>
      <c r="D29" s="216"/>
      <c r="E29" s="216"/>
      <c r="F29" s="216"/>
      <c r="G29" s="236" t="s">
        <v>78</v>
      </c>
      <c r="H29" s="236"/>
      <c r="I29" s="236"/>
      <c r="J29" s="113"/>
      <c r="L29" s="5"/>
    </row>
    <row r="30" spans="2:12" ht="78" customHeight="1" thickBot="1">
      <c r="B30" s="146" t="s">
        <v>66</v>
      </c>
      <c r="C30" s="146" t="s">
        <v>67</v>
      </c>
      <c r="D30" s="219" t="s">
        <v>79</v>
      </c>
      <c r="E30" s="221"/>
      <c r="F30" s="146" t="s">
        <v>70</v>
      </c>
      <c r="G30" s="34" t="s">
        <v>137</v>
      </c>
      <c r="H30" s="34" t="s">
        <v>136</v>
      </c>
      <c r="I30" s="98" t="s">
        <v>73</v>
      </c>
      <c r="J30" s="99" t="s">
        <v>80</v>
      </c>
      <c r="L30" s="16"/>
    </row>
    <row r="31" spans="2:12" ht="24" customHeight="1">
      <c r="B31" s="133" t="str">
        <f>IF(B12="","",B12)</f>
        <v/>
      </c>
      <c r="C31" s="133" t="str">
        <f>IF(C12="","",C12)</f>
        <v/>
      </c>
      <c r="D31" s="212"/>
      <c r="E31" s="213"/>
      <c r="F31" s="134" t="str">
        <f>IF(F12="","",F12)</f>
        <v/>
      </c>
      <c r="G31" s="104"/>
      <c r="H31" s="104"/>
      <c r="I31" s="8">
        <f t="shared" ref="I31:I44" si="4">SUM(G31:H31)</f>
        <v>0</v>
      </c>
      <c r="J31" s="87"/>
      <c r="L31" s="16"/>
    </row>
    <row r="32" spans="2:12" ht="24" customHeight="1">
      <c r="B32" s="133" t="str">
        <f t="shared" ref="B32:C44" si="5">IF(B13="","",B13)</f>
        <v/>
      </c>
      <c r="C32" s="133" t="str">
        <f t="shared" si="5"/>
        <v/>
      </c>
      <c r="D32" s="212"/>
      <c r="E32" s="213"/>
      <c r="F32" s="134" t="str">
        <f t="shared" ref="F32:F43" si="6">IF(F13="","",F13)</f>
        <v/>
      </c>
      <c r="G32" s="104"/>
      <c r="H32" s="104"/>
      <c r="I32" s="9">
        <f t="shared" si="4"/>
        <v>0</v>
      </c>
      <c r="J32" s="87"/>
      <c r="L32" s="16"/>
    </row>
    <row r="33" spans="2:12" ht="24" customHeight="1">
      <c r="B33" s="133" t="str">
        <f t="shared" si="5"/>
        <v/>
      </c>
      <c r="C33" s="133" t="str">
        <f t="shared" si="5"/>
        <v/>
      </c>
      <c r="D33" s="212"/>
      <c r="E33" s="213"/>
      <c r="F33" s="134" t="str">
        <f t="shared" si="6"/>
        <v/>
      </c>
      <c r="G33" s="104"/>
      <c r="H33" s="104"/>
      <c r="I33" s="9">
        <f t="shared" si="4"/>
        <v>0</v>
      </c>
      <c r="J33" s="87"/>
      <c r="L33" s="16"/>
    </row>
    <row r="34" spans="2:12" ht="24" customHeight="1">
      <c r="B34" s="133" t="str">
        <f t="shared" si="5"/>
        <v/>
      </c>
      <c r="C34" s="133" t="str">
        <f t="shared" si="5"/>
        <v/>
      </c>
      <c r="D34" s="212"/>
      <c r="E34" s="213"/>
      <c r="F34" s="134" t="str">
        <f t="shared" si="6"/>
        <v/>
      </c>
      <c r="G34" s="104"/>
      <c r="H34" s="104"/>
      <c r="I34" s="9">
        <f t="shared" si="4"/>
        <v>0</v>
      </c>
      <c r="J34" s="87"/>
      <c r="L34" s="16"/>
    </row>
    <row r="35" spans="2:12" ht="24" customHeight="1">
      <c r="B35" s="133" t="str">
        <f t="shared" si="5"/>
        <v/>
      </c>
      <c r="C35" s="133" t="str">
        <f t="shared" si="5"/>
        <v/>
      </c>
      <c r="D35" s="212"/>
      <c r="E35" s="213"/>
      <c r="F35" s="134" t="str">
        <f t="shared" si="6"/>
        <v/>
      </c>
      <c r="G35" s="104"/>
      <c r="H35" s="104"/>
      <c r="I35" s="9">
        <f t="shared" si="4"/>
        <v>0</v>
      </c>
      <c r="J35" s="87"/>
      <c r="L35" s="16"/>
    </row>
    <row r="36" spans="2:12" ht="24" customHeight="1">
      <c r="B36" s="133" t="str">
        <f t="shared" si="5"/>
        <v/>
      </c>
      <c r="C36" s="133" t="str">
        <f t="shared" si="5"/>
        <v/>
      </c>
      <c r="D36" s="212"/>
      <c r="E36" s="213"/>
      <c r="F36" s="134" t="str">
        <f t="shared" si="6"/>
        <v/>
      </c>
      <c r="G36" s="104"/>
      <c r="H36" s="104"/>
      <c r="I36" s="9">
        <f t="shared" si="4"/>
        <v>0</v>
      </c>
      <c r="J36" s="87"/>
      <c r="L36" s="16"/>
    </row>
    <row r="37" spans="2:12" ht="24" customHeight="1">
      <c r="B37" s="133" t="str">
        <f t="shared" si="5"/>
        <v/>
      </c>
      <c r="C37" s="133" t="str">
        <f t="shared" si="5"/>
        <v/>
      </c>
      <c r="D37" s="212"/>
      <c r="E37" s="213"/>
      <c r="F37" s="134" t="str">
        <f t="shared" si="6"/>
        <v/>
      </c>
      <c r="G37" s="104"/>
      <c r="H37" s="104"/>
      <c r="I37" s="9">
        <f t="shared" si="4"/>
        <v>0</v>
      </c>
      <c r="J37" s="87"/>
      <c r="L37" s="16"/>
    </row>
    <row r="38" spans="2:12" ht="24" customHeight="1">
      <c r="B38" s="133" t="str">
        <f t="shared" si="5"/>
        <v/>
      </c>
      <c r="C38" s="133" t="str">
        <f t="shared" si="5"/>
        <v/>
      </c>
      <c r="D38" s="212"/>
      <c r="E38" s="213"/>
      <c r="F38" s="134" t="str">
        <f t="shared" si="6"/>
        <v/>
      </c>
      <c r="G38" s="104"/>
      <c r="H38" s="104"/>
      <c r="I38" s="9">
        <f t="shared" si="4"/>
        <v>0</v>
      </c>
      <c r="J38" s="87"/>
      <c r="L38" s="16"/>
    </row>
    <row r="39" spans="2:12" ht="24" customHeight="1">
      <c r="B39" s="133" t="str">
        <f t="shared" si="5"/>
        <v/>
      </c>
      <c r="C39" s="133" t="str">
        <f t="shared" si="5"/>
        <v/>
      </c>
      <c r="D39" s="212"/>
      <c r="E39" s="213"/>
      <c r="F39" s="134" t="str">
        <f t="shared" si="6"/>
        <v/>
      </c>
      <c r="G39" s="104"/>
      <c r="H39" s="104"/>
      <c r="I39" s="9">
        <f t="shared" si="4"/>
        <v>0</v>
      </c>
      <c r="J39" s="87"/>
      <c r="L39" s="16"/>
    </row>
    <row r="40" spans="2:12" ht="24" customHeight="1">
      <c r="B40" s="133" t="str">
        <f t="shared" si="5"/>
        <v/>
      </c>
      <c r="C40" s="133" t="str">
        <f t="shared" si="5"/>
        <v/>
      </c>
      <c r="D40" s="212"/>
      <c r="E40" s="213"/>
      <c r="F40" s="134" t="str">
        <f t="shared" si="6"/>
        <v/>
      </c>
      <c r="G40" s="104"/>
      <c r="H40" s="104"/>
      <c r="I40" s="9">
        <f t="shared" si="4"/>
        <v>0</v>
      </c>
      <c r="J40" s="87"/>
      <c r="L40" s="16"/>
    </row>
    <row r="41" spans="2:12" ht="24" customHeight="1">
      <c r="B41" s="133" t="str">
        <f t="shared" si="5"/>
        <v/>
      </c>
      <c r="C41" s="133" t="str">
        <f t="shared" si="5"/>
        <v/>
      </c>
      <c r="D41" s="212"/>
      <c r="E41" s="213"/>
      <c r="F41" s="134" t="str">
        <f t="shared" si="6"/>
        <v/>
      </c>
      <c r="G41" s="84"/>
      <c r="H41" s="84"/>
      <c r="I41" s="9">
        <f t="shared" si="4"/>
        <v>0</v>
      </c>
      <c r="J41" s="88"/>
      <c r="L41" s="16"/>
    </row>
    <row r="42" spans="2:12" ht="24" customHeight="1">
      <c r="B42" s="133" t="str">
        <f t="shared" si="5"/>
        <v/>
      </c>
      <c r="C42" s="133" t="str">
        <f t="shared" si="5"/>
        <v/>
      </c>
      <c r="D42" s="214"/>
      <c r="E42" s="215"/>
      <c r="F42" s="134" t="str">
        <f t="shared" si="6"/>
        <v/>
      </c>
      <c r="G42" s="85"/>
      <c r="H42" s="85"/>
      <c r="I42" s="9">
        <f t="shared" si="4"/>
        <v>0</v>
      </c>
      <c r="J42" s="89"/>
      <c r="L42" s="16"/>
    </row>
    <row r="43" spans="2:12" ht="24" customHeight="1">
      <c r="B43" s="133" t="str">
        <f t="shared" si="5"/>
        <v/>
      </c>
      <c r="C43" s="133" t="str">
        <f t="shared" si="5"/>
        <v/>
      </c>
      <c r="D43" s="212"/>
      <c r="E43" s="213"/>
      <c r="F43" s="134" t="str">
        <f t="shared" si="6"/>
        <v/>
      </c>
      <c r="G43" s="84"/>
      <c r="H43" s="84"/>
      <c r="I43" s="9">
        <f t="shared" si="4"/>
        <v>0</v>
      </c>
      <c r="J43" s="88"/>
      <c r="L43" s="16"/>
    </row>
    <row r="44" spans="2:12" ht="24" customHeight="1" thickBot="1">
      <c r="B44" s="133" t="str">
        <f t="shared" si="5"/>
        <v/>
      </c>
      <c r="C44" s="133" t="str">
        <f t="shared" si="5"/>
        <v/>
      </c>
      <c r="D44" s="231"/>
      <c r="E44" s="232"/>
      <c r="F44" s="134" t="str">
        <f>IF(F25="","",F25)</f>
        <v/>
      </c>
      <c r="G44" s="86"/>
      <c r="H44" s="86"/>
      <c r="I44" s="10">
        <f t="shared" si="4"/>
        <v>0</v>
      </c>
      <c r="J44" s="90"/>
      <c r="L44" s="16"/>
    </row>
    <row r="45" spans="2:12" ht="3" customHeight="1">
      <c r="B45" s="19"/>
      <c r="C45" s="20"/>
      <c r="D45" s="148"/>
      <c r="E45" s="148"/>
      <c r="F45" s="20"/>
      <c r="G45" s="16"/>
      <c r="H45" s="16"/>
      <c r="I45" s="16"/>
      <c r="J45" s="16"/>
      <c r="L45" s="16"/>
    </row>
    <row r="46" spans="2:12" ht="15" customHeight="1">
      <c r="B46" s="19"/>
      <c r="C46" s="20"/>
      <c r="D46" s="20"/>
      <c r="E46" s="233" t="s">
        <v>81</v>
      </c>
      <c r="F46" s="218"/>
      <c r="G46" s="18">
        <f>SUM(G31:G45)</f>
        <v>0</v>
      </c>
      <c r="H46" s="18">
        <f>SUM(H31:H45)</f>
        <v>0</v>
      </c>
      <c r="I46" s="18">
        <f>SUM(I31:I45)</f>
        <v>0</v>
      </c>
      <c r="J46" s="16"/>
      <c r="L46" s="16"/>
    </row>
    <row r="47" spans="2:12" ht="18.45" customHeight="1">
      <c r="B47" s="19"/>
      <c r="C47" s="20"/>
      <c r="D47" s="20"/>
      <c r="E47" s="20"/>
      <c r="F47" s="20"/>
      <c r="G47" s="16"/>
      <c r="H47" s="16"/>
      <c r="I47" s="16"/>
      <c r="J47" s="16"/>
      <c r="L47" s="16"/>
    </row>
    <row r="48" spans="2:12" ht="26.7" customHeight="1" thickBot="1">
      <c r="B48" s="35" t="s">
        <v>82</v>
      </c>
      <c r="C48" s="234" t="s">
        <v>123</v>
      </c>
      <c r="D48" s="235"/>
      <c r="E48" s="235"/>
      <c r="F48" s="235"/>
      <c r="G48" s="237" t="s">
        <v>83</v>
      </c>
      <c r="H48" s="238"/>
      <c r="I48" s="238"/>
      <c r="J48" s="113"/>
      <c r="L48" s="5"/>
    </row>
    <row r="49" spans="2:12" ht="72" customHeight="1" thickBot="1">
      <c r="B49" s="146" t="s">
        <v>84</v>
      </c>
      <c r="C49" s="219" t="s">
        <v>85</v>
      </c>
      <c r="D49" s="220"/>
      <c r="E49" s="220"/>
      <c r="F49" s="220"/>
      <c r="G49" s="100" t="s">
        <v>137</v>
      </c>
      <c r="H49" s="101" t="s">
        <v>138</v>
      </c>
      <c r="I49" s="102" t="s">
        <v>73</v>
      </c>
      <c r="J49" s="103" t="s">
        <v>86</v>
      </c>
      <c r="L49" s="7"/>
    </row>
    <row r="50" spans="2:12" ht="21" customHeight="1">
      <c r="B50" s="61"/>
      <c r="C50" s="222"/>
      <c r="D50" s="223"/>
      <c r="E50" s="223"/>
      <c r="F50" s="224"/>
      <c r="G50" s="72"/>
      <c r="H50" s="73"/>
      <c r="I50" s="9">
        <f t="shared" ref="I50:I55" si="7">SUM(G50:H50)</f>
        <v>0</v>
      </c>
      <c r="J50" s="81"/>
    </row>
    <row r="51" spans="2:12" ht="21" customHeight="1">
      <c r="B51" s="59"/>
      <c r="C51" s="228"/>
      <c r="D51" s="229"/>
      <c r="E51" s="229"/>
      <c r="F51" s="213"/>
      <c r="G51" s="74"/>
      <c r="H51" s="105"/>
      <c r="I51" s="9">
        <f t="shared" si="7"/>
        <v>0</v>
      </c>
      <c r="J51" s="56"/>
    </row>
    <row r="52" spans="2:12" ht="21" customHeight="1">
      <c r="B52" s="75"/>
      <c r="C52" s="228"/>
      <c r="D52" s="229"/>
      <c r="E52" s="229"/>
      <c r="F52" s="213"/>
      <c r="G52" s="76"/>
      <c r="H52" s="77"/>
      <c r="I52" s="9">
        <f t="shared" si="7"/>
        <v>0</v>
      </c>
      <c r="J52" s="82"/>
    </row>
    <row r="53" spans="2:12" ht="21" customHeight="1">
      <c r="B53" s="75"/>
      <c r="C53" s="228"/>
      <c r="D53" s="229"/>
      <c r="E53" s="229"/>
      <c r="F53" s="213"/>
      <c r="G53" s="76"/>
      <c r="H53" s="77"/>
      <c r="I53" s="9">
        <f t="shared" si="7"/>
        <v>0</v>
      </c>
      <c r="J53" s="82"/>
    </row>
    <row r="54" spans="2:12" ht="21" customHeight="1">
      <c r="B54" s="59"/>
      <c r="C54" s="228"/>
      <c r="D54" s="229"/>
      <c r="E54" s="229"/>
      <c r="F54" s="213"/>
      <c r="G54" s="74"/>
      <c r="H54" s="105"/>
      <c r="I54" s="9">
        <f t="shared" si="7"/>
        <v>0</v>
      </c>
      <c r="J54" s="56"/>
    </row>
    <row r="55" spans="2:12" ht="21" customHeight="1" thickBot="1">
      <c r="B55" s="78"/>
      <c r="C55" s="239"/>
      <c r="D55" s="240"/>
      <c r="E55" s="240"/>
      <c r="F55" s="232"/>
      <c r="G55" s="79"/>
      <c r="H55" s="80"/>
      <c r="I55" s="10">
        <f t="shared" si="7"/>
        <v>0</v>
      </c>
      <c r="J55" s="83"/>
    </row>
    <row r="56" spans="2:12" ht="3" customHeight="1">
      <c r="C56" s="21"/>
      <c r="D56" s="21"/>
      <c r="E56" s="21"/>
      <c r="F56" s="21"/>
      <c r="G56" s="16"/>
      <c r="H56" s="16"/>
      <c r="I56" s="16"/>
      <c r="J56" s="16"/>
    </row>
    <row r="57" spans="2:12" ht="18.75" customHeight="1">
      <c r="B57" s="22"/>
      <c r="C57" s="241" t="s">
        <v>87</v>
      </c>
      <c r="D57" s="218"/>
      <c r="E57" s="218"/>
      <c r="F57" s="218"/>
      <c r="G57" s="18">
        <f>SUM(G50:G56)</f>
        <v>0</v>
      </c>
      <c r="H57" s="18">
        <f>SUM(H50:H56)</f>
        <v>0</v>
      </c>
      <c r="I57" s="18">
        <f>SUM(I50:I56)</f>
        <v>0</v>
      </c>
      <c r="J57" s="16"/>
    </row>
    <row r="58" spans="2:12" ht="18" customHeight="1">
      <c r="B58" s="22"/>
      <c r="C58" s="21"/>
      <c r="D58" s="21"/>
      <c r="E58" s="149"/>
      <c r="F58" s="149"/>
      <c r="G58" s="18"/>
      <c r="H58" s="18"/>
      <c r="I58" s="18"/>
      <c r="J58" s="16"/>
    </row>
    <row r="59" spans="2:12" ht="26.7" customHeight="1" thickBot="1">
      <c r="B59" s="97" t="s">
        <v>88</v>
      </c>
      <c r="C59" s="230" t="s">
        <v>89</v>
      </c>
      <c r="D59" s="230"/>
      <c r="E59" s="230"/>
      <c r="F59" s="230"/>
      <c r="G59" s="237" t="s">
        <v>83</v>
      </c>
      <c r="H59" s="238"/>
      <c r="I59" s="238"/>
      <c r="J59" s="113"/>
      <c r="L59" s="5"/>
    </row>
    <row r="60" spans="2:12" ht="78.75" customHeight="1" thickBot="1">
      <c r="B60" s="146" t="s">
        <v>84</v>
      </c>
      <c r="C60" s="219" t="s">
        <v>85</v>
      </c>
      <c r="D60" s="220"/>
      <c r="E60" s="220"/>
      <c r="F60" s="221"/>
      <c r="G60" s="100" t="s">
        <v>137</v>
      </c>
      <c r="H60" s="100" t="s">
        <v>138</v>
      </c>
      <c r="I60" s="98" t="s">
        <v>73</v>
      </c>
      <c r="J60" s="99" t="s">
        <v>86</v>
      </c>
      <c r="L60" s="7"/>
    </row>
    <row r="61" spans="2:12" ht="31.5" customHeight="1">
      <c r="B61" s="58"/>
      <c r="C61" s="222"/>
      <c r="D61" s="223"/>
      <c r="E61" s="223"/>
      <c r="F61" s="224"/>
      <c r="G61" s="106"/>
      <c r="H61" s="68"/>
      <c r="I61" s="8">
        <f t="shared" ref="I61:I68" si="8">SUM(G61:H61)</f>
        <v>0</v>
      </c>
      <c r="J61" s="71"/>
    </row>
    <row r="62" spans="2:12" ht="31.5" customHeight="1">
      <c r="B62" s="61"/>
      <c r="C62" s="228"/>
      <c r="D62" s="229"/>
      <c r="E62" s="229"/>
      <c r="F62" s="213"/>
      <c r="G62" s="60"/>
      <c r="H62" s="107"/>
      <c r="I62" s="9">
        <f t="shared" si="8"/>
        <v>0</v>
      </c>
      <c r="J62" s="71"/>
    </row>
    <row r="63" spans="2:12" ht="31.5" customHeight="1">
      <c r="B63" s="61"/>
      <c r="C63" s="228"/>
      <c r="D63" s="229"/>
      <c r="E63" s="229"/>
      <c r="F63" s="213"/>
      <c r="G63" s="60"/>
      <c r="H63" s="107"/>
      <c r="I63" s="9">
        <f t="shared" si="8"/>
        <v>0</v>
      </c>
      <c r="J63" s="71"/>
    </row>
    <row r="64" spans="2:12" ht="31.5" customHeight="1">
      <c r="B64" s="61"/>
      <c r="C64" s="228"/>
      <c r="D64" s="229"/>
      <c r="E64" s="229"/>
      <c r="F64" s="213"/>
      <c r="G64" s="60"/>
      <c r="H64" s="107"/>
      <c r="I64" s="9">
        <f t="shared" si="8"/>
        <v>0</v>
      </c>
      <c r="J64" s="71"/>
    </row>
    <row r="65" spans="2:12" ht="27.75" customHeight="1">
      <c r="B65" s="61"/>
      <c r="C65" s="228"/>
      <c r="D65" s="229"/>
      <c r="E65" s="229"/>
      <c r="F65" s="213"/>
      <c r="G65" s="60"/>
      <c r="H65" s="107"/>
      <c r="I65" s="9">
        <f t="shared" si="8"/>
        <v>0</v>
      </c>
      <c r="J65" s="56"/>
    </row>
    <row r="66" spans="2:12" ht="26.25" customHeight="1">
      <c r="B66" s="61"/>
      <c r="C66" s="228"/>
      <c r="D66" s="229"/>
      <c r="E66" s="229"/>
      <c r="F66" s="213"/>
      <c r="G66" s="60"/>
      <c r="H66" s="107"/>
      <c r="I66" s="9">
        <f t="shared" si="8"/>
        <v>0</v>
      </c>
      <c r="J66" s="56"/>
    </row>
    <row r="67" spans="2:12" ht="26.25" customHeight="1">
      <c r="B67" s="61"/>
      <c r="C67" s="228"/>
      <c r="D67" s="229"/>
      <c r="E67" s="229"/>
      <c r="F67" s="213"/>
      <c r="G67" s="60"/>
      <c r="H67" s="107"/>
      <c r="I67" s="9">
        <f t="shared" si="8"/>
        <v>0</v>
      </c>
      <c r="J67" s="56"/>
    </row>
    <row r="68" spans="2:12" ht="26.25" customHeight="1" thickBot="1">
      <c r="B68" s="69"/>
      <c r="C68" s="225"/>
      <c r="D68" s="226"/>
      <c r="E68" s="226"/>
      <c r="F68" s="227"/>
      <c r="G68" s="67"/>
      <c r="H68" s="70"/>
      <c r="I68" s="10">
        <f t="shared" si="8"/>
        <v>0</v>
      </c>
      <c r="J68" s="57"/>
    </row>
    <row r="69" spans="2:12" ht="3" customHeight="1">
      <c r="B69" s="21"/>
      <c r="C69" s="108"/>
      <c r="D69" s="108"/>
      <c r="E69" s="108"/>
      <c r="F69" s="108"/>
      <c r="G69" s="16"/>
      <c r="H69" s="16"/>
      <c r="I69" s="16"/>
      <c r="J69" s="16"/>
    </row>
    <row r="70" spans="2:12" ht="18.75" customHeight="1">
      <c r="B70" s="21"/>
      <c r="C70" s="19"/>
      <c r="D70" s="217" t="s">
        <v>90</v>
      </c>
      <c r="E70" s="218"/>
      <c r="F70" s="218"/>
      <c r="G70" s="18">
        <f>SUM(G61:G69)</f>
        <v>0</v>
      </c>
      <c r="H70" s="18">
        <f>SUM(H61:H69)</f>
        <v>0</v>
      </c>
      <c r="I70" s="18">
        <f>SUM(I61:I69)</f>
        <v>0</v>
      </c>
      <c r="J70" s="16"/>
    </row>
    <row r="71" spans="2:12" ht="12.75" customHeight="1">
      <c r="B71" s="21"/>
      <c r="C71" s="19"/>
      <c r="D71" s="19"/>
      <c r="E71" s="19"/>
      <c r="F71" s="19"/>
      <c r="G71" s="16"/>
      <c r="H71" s="16"/>
      <c r="I71" s="16"/>
      <c r="J71" s="16"/>
    </row>
    <row r="72" spans="2:12" ht="33" customHeight="1" thickBot="1">
      <c r="B72" s="97" t="s">
        <v>91</v>
      </c>
      <c r="C72" s="216" t="s">
        <v>112</v>
      </c>
      <c r="D72" s="216"/>
      <c r="E72" s="216"/>
      <c r="F72" s="216"/>
      <c r="G72" s="238" t="s">
        <v>83</v>
      </c>
      <c r="H72" s="238"/>
      <c r="I72" s="238"/>
      <c r="J72" s="113"/>
      <c r="L72" s="5"/>
    </row>
    <row r="73" spans="2:12" ht="79.5" customHeight="1" thickBot="1">
      <c r="B73" s="146" t="s">
        <v>92</v>
      </c>
      <c r="C73" s="219" t="s">
        <v>85</v>
      </c>
      <c r="D73" s="220"/>
      <c r="E73" s="220"/>
      <c r="F73" s="221"/>
      <c r="G73" s="100" t="s">
        <v>137</v>
      </c>
      <c r="H73" s="100" t="s">
        <v>138</v>
      </c>
      <c r="I73" s="98" t="s">
        <v>73</v>
      </c>
      <c r="J73" s="99" t="s">
        <v>86</v>
      </c>
    </row>
    <row r="74" spans="2:12" ht="31.5" customHeight="1">
      <c r="B74" s="58"/>
      <c r="C74" s="222"/>
      <c r="D74" s="223"/>
      <c r="E74" s="223"/>
      <c r="F74" s="224"/>
      <c r="G74" s="106"/>
      <c r="H74" s="68"/>
      <c r="I74" s="8">
        <f t="shared" ref="I74:I81" si="9">SUM(G74:H74)</f>
        <v>0</v>
      </c>
      <c r="J74" s="71"/>
    </row>
    <row r="75" spans="2:12" ht="31.5" customHeight="1">
      <c r="B75" s="61"/>
      <c r="C75" s="228"/>
      <c r="D75" s="229"/>
      <c r="E75" s="229"/>
      <c r="F75" s="213"/>
      <c r="G75" s="60"/>
      <c r="H75" s="107"/>
      <c r="I75" s="9">
        <f t="shared" si="9"/>
        <v>0</v>
      </c>
      <c r="J75" s="71"/>
    </row>
    <row r="76" spans="2:12" ht="31.5" customHeight="1">
      <c r="B76" s="61"/>
      <c r="C76" s="228"/>
      <c r="D76" s="229"/>
      <c r="E76" s="229"/>
      <c r="F76" s="213"/>
      <c r="G76" s="60"/>
      <c r="H76" s="107"/>
      <c r="I76" s="9">
        <f t="shared" si="9"/>
        <v>0</v>
      </c>
      <c r="J76" s="71"/>
    </row>
    <row r="77" spans="2:12" ht="31.5" customHeight="1">
      <c r="B77" s="61"/>
      <c r="C77" s="228"/>
      <c r="D77" s="229"/>
      <c r="E77" s="229"/>
      <c r="F77" s="213"/>
      <c r="G77" s="60"/>
      <c r="H77" s="107"/>
      <c r="I77" s="9">
        <f t="shared" si="9"/>
        <v>0</v>
      </c>
      <c r="J77" s="71"/>
    </row>
    <row r="78" spans="2:12" ht="27.75" customHeight="1">
      <c r="B78" s="61"/>
      <c r="C78" s="228"/>
      <c r="D78" s="229"/>
      <c r="E78" s="229"/>
      <c r="F78" s="213"/>
      <c r="G78" s="60"/>
      <c r="H78" s="107"/>
      <c r="I78" s="9">
        <f t="shared" si="9"/>
        <v>0</v>
      </c>
      <c r="J78" s="56"/>
    </row>
    <row r="79" spans="2:12" ht="26.25" customHeight="1">
      <c r="B79" s="61"/>
      <c r="C79" s="228"/>
      <c r="D79" s="229"/>
      <c r="E79" s="229"/>
      <c r="F79" s="213"/>
      <c r="G79" s="60"/>
      <c r="H79" s="107"/>
      <c r="I79" s="9">
        <f t="shared" si="9"/>
        <v>0</v>
      </c>
      <c r="J79" s="56"/>
    </row>
    <row r="80" spans="2:12" ht="26.25" customHeight="1">
      <c r="B80" s="61"/>
      <c r="C80" s="228"/>
      <c r="D80" s="229"/>
      <c r="E80" s="229"/>
      <c r="F80" s="213"/>
      <c r="G80" s="60"/>
      <c r="H80" s="107"/>
      <c r="I80" s="9">
        <f t="shared" si="9"/>
        <v>0</v>
      </c>
      <c r="J80" s="56"/>
    </row>
    <row r="81" spans="2:12" ht="26.25" customHeight="1" thickBot="1">
      <c r="B81" s="69"/>
      <c r="C81" s="225"/>
      <c r="D81" s="226"/>
      <c r="E81" s="226"/>
      <c r="F81" s="227"/>
      <c r="G81" s="67"/>
      <c r="H81" s="70"/>
      <c r="I81" s="10">
        <f t="shared" si="9"/>
        <v>0</v>
      </c>
      <c r="J81" s="57"/>
    </row>
    <row r="82" spans="2:12" ht="3" customHeight="1">
      <c r="B82" s="21"/>
      <c r="C82" s="108"/>
      <c r="D82" s="108"/>
      <c r="E82" s="108"/>
      <c r="F82" s="108"/>
      <c r="G82" s="16"/>
      <c r="H82" s="16"/>
      <c r="I82" s="16"/>
      <c r="J82" s="16"/>
    </row>
    <row r="83" spans="2:12" ht="17.25" customHeight="1">
      <c r="B83" s="21"/>
      <c r="C83" s="241" t="s">
        <v>93</v>
      </c>
      <c r="D83" s="218"/>
      <c r="E83" s="218"/>
      <c r="F83" s="218"/>
      <c r="G83" s="18">
        <f>SUM(G74:G82)</f>
        <v>0</v>
      </c>
      <c r="H83" s="18">
        <f>SUM(H74:H82)</f>
        <v>0</v>
      </c>
      <c r="I83" s="18">
        <f>SUM(I74:I82)</f>
        <v>0</v>
      </c>
      <c r="J83" s="16"/>
    </row>
    <row r="84" spans="2:12" ht="12.75" customHeight="1">
      <c r="B84" s="21"/>
      <c r="C84" s="19"/>
      <c r="D84" s="19"/>
      <c r="E84" s="19"/>
      <c r="F84" s="19"/>
      <c r="G84" s="16"/>
      <c r="H84" s="16"/>
      <c r="I84" s="16"/>
      <c r="J84" s="16"/>
    </row>
    <row r="85" spans="2:12" ht="31.2" customHeight="1" thickBot="1">
      <c r="B85" s="97" t="s">
        <v>94</v>
      </c>
      <c r="C85" s="20"/>
      <c r="D85" s="20"/>
      <c r="E85" s="20"/>
      <c r="F85" s="20"/>
      <c r="G85" s="238" t="s">
        <v>83</v>
      </c>
      <c r="H85" s="238"/>
      <c r="I85" s="238"/>
      <c r="J85" s="113"/>
      <c r="L85" s="5"/>
    </row>
    <row r="86" spans="2:12" ht="76.5" customHeight="1" thickBot="1">
      <c r="B86" s="146" t="s">
        <v>84</v>
      </c>
      <c r="C86" s="219" t="s">
        <v>85</v>
      </c>
      <c r="D86" s="220"/>
      <c r="E86" s="220"/>
      <c r="F86" s="221"/>
      <c r="G86" s="100" t="s">
        <v>137</v>
      </c>
      <c r="H86" s="100" t="s">
        <v>138</v>
      </c>
      <c r="I86" s="98" t="s">
        <v>73</v>
      </c>
      <c r="J86" s="99" t="s">
        <v>86</v>
      </c>
      <c r="L86" s="7"/>
    </row>
    <row r="87" spans="2:12" ht="27" customHeight="1">
      <c r="B87" s="58"/>
      <c r="C87" s="246"/>
      <c r="D87" s="247"/>
      <c r="E87" s="247"/>
      <c r="F87" s="248"/>
      <c r="G87" s="106"/>
      <c r="H87" s="106"/>
      <c r="I87" s="8">
        <f t="shared" ref="I87:I94" si="10">SUM(G87:H87)</f>
        <v>0</v>
      </c>
      <c r="J87" s="54"/>
    </row>
    <row r="88" spans="2:12" ht="27" customHeight="1">
      <c r="B88" s="59"/>
      <c r="C88" s="228"/>
      <c r="D88" s="229"/>
      <c r="E88" s="229"/>
      <c r="F88" s="213"/>
      <c r="G88" s="60"/>
      <c r="H88" s="60"/>
      <c r="I88" s="9">
        <f t="shared" si="10"/>
        <v>0</v>
      </c>
      <c r="J88" s="55"/>
    </row>
    <row r="89" spans="2:12" ht="27" customHeight="1">
      <c r="B89" s="59"/>
      <c r="C89" s="228"/>
      <c r="D89" s="229"/>
      <c r="E89" s="229"/>
      <c r="F89" s="213"/>
      <c r="G89" s="60"/>
      <c r="H89" s="60"/>
      <c r="I89" s="9">
        <f t="shared" si="10"/>
        <v>0</v>
      </c>
      <c r="J89" s="56"/>
    </row>
    <row r="90" spans="2:12" ht="27" customHeight="1">
      <c r="B90" s="61"/>
      <c r="C90" s="228"/>
      <c r="D90" s="229"/>
      <c r="E90" s="229"/>
      <c r="F90" s="213"/>
      <c r="G90" s="60"/>
      <c r="H90" s="60"/>
      <c r="I90" s="9">
        <f t="shared" si="10"/>
        <v>0</v>
      </c>
      <c r="J90" s="56"/>
    </row>
    <row r="91" spans="2:12" ht="27" customHeight="1">
      <c r="B91" s="62"/>
      <c r="C91" s="63"/>
      <c r="D91" s="64"/>
      <c r="E91" s="64"/>
      <c r="F91" s="65"/>
      <c r="G91" s="60"/>
      <c r="H91" s="60"/>
      <c r="I91" s="9">
        <f t="shared" si="10"/>
        <v>0</v>
      </c>
      <c r="J91" s="56"/>
    </row>
    <row r="92" spans="2:12" ht="27" customHeight="1">
      <c r="B92" s="62"/>
      <c r="C92" s="63"/>
      <c r="D92" s="64"/>
      <c r="E92" s="64"/>
      <c r="F92" s="65"/>
      <c r="G92" s="60"/>
      <c r="H92" s="60"/>
      <c r="I92" s="9">
        <f t="shared" si="10"/>
        <v>0</v>
      </c>
      <c r="J92" s="56"/>
    </row>
    <row r="93" spans="2:12" ht="27" customHeight="1">
      <c r="B93" s="62"/>
      <c r="C93" s="63"/>
      <c r="D93" s="64"/>
      <c r="E93" s="64"/>
      <c r="F93" s="65"/>
      <c r="G93" s="60"/>
      <c r="H93" s="60"/>
      <c r="I93" s="9">
        <f t="shared" si="10"/>
        <v>0</v>
      </c>
      <c r="J93" s="56"/>
    </row>
    <row r="94" spans="2:12" ht="27" customHeight="1" thickBot="1">
      <c r="B94" s="66"/>
      <c r="C94" s="225"/>
      <c r="D94" s="226"/>
      <c r="E94" s="226"/>
      <c r="F94" s="227"/>
      <c r="G94" s="67"/>
      <c r="H94" s="67"/>
      <c r="I94" s="10">
        <f t="shared" si="10"/>
        <v>0</v>
      </c>
      <c r="J94" s="57"/>
    </row>
    <row r="95" spans="2:12" ht="3" customHeight="1">
      <c r="B95" s="21"/>
      <c r="C95" s="23"/>
      <c r="D95" s="23"/>
      <c r="E95" s="23"/>
      <c r="F95" s="23"/>
      <c r="G95" s="16"/>
      <c r="H95" s="16"/>
      <c r="I95" s="16"/>
      <c r="J95" s="16"/>
    </row>
    <row r="96" spans="2:12" ht="18" customHeight="1">
      <c r="B96" s="21"/>
      <c r="C96" s="21"/>
      <c r="D96" s="21"/>
      <c r="E96" s="233" t="s">
        <v>95</v>
      </c>
      <c r="F96" s="218"/>
      <c r="G96" s="18">
        <f>SUM(G87:G95)</f>
        <v>0</v>
      </c>
      <c r="H96" s="18">
        <f>SUM(H87:H95)</f>
        <v>0</v>
      </c>
      <c r="I96" s="18">
        <f>SUM(I87:I95)</f>
        <v>0</v>
      </c>
      <c r="J96" s="16"/>
    </row>
    <row r="97" spans="2:12" ht="12.75" customHeight="1">
      <c r="B97" s="22"/>
      <c r="C97" s="21"/>
      <c r="D97" s="21"/>
      <c r="E97" s="21"/>
      <c r="F97" s="21"/>
      <c r="G97" s="16"/>
      <c r="H97" s="16"/>
      <c r="I97" s="16"/>
      <c r="J97" s="16"/>
    </row>
    <row r="98" spans="2:12" ht="30.45" customHeight="1" thickBot="1">
      <c r="B98" s="97" t="s">
        <v>96</v>
      </c>
      <c r="C98" s="216" t="s">
        <v>97</v>
      </c>
      <c r="D98" s="216"/>
      <c r="E98" s="216"/>
      <c r="F98" s="216"/>
      <c r="G98" s="238" t="s">
        <v>83</v>
      </c>
      <c r="H98" s="238"/>
      <c r="I98" s="238"/>
      <c r="J98" s="113"/>
      <c r="L98" s="5"/>
    </row>
    <row r="99" spans="2:12" ht="66.45" customHeight="1" thickBot="1">
      <c r="B99" s="146" t="s">
        <v>84</v>
      </c>
      <c r="C99" s="219" t="s">
        <v>85</v>
      </c>
      <c r="D99" s="220"/>
      <c r="E99" s="220"/>
      <c r="F99" s="221"/>
      <c r="G99" s="100" t="s">
        <v>137</v>
      </c>
      <c r="H99" s="100" t="s">
        <v>139</v>
      </c>
      <c r="I99" s="98" t="s">
        <v>73</v>
      </c>
      <c r="J99" s="99" t="s">
        <v>86</v>
      </c>
      <c r="L99" s="7"/>
    </row>
    <row r="100" spans="2:12" ht="24" customHeight="1">
      <c r="B100" s="58"/>
      <c r="C100" s="246"/>
      <c r="D100" s="247"/>
      <c r="E100" s="247"/>
      <c r="F100" s="248"/>
      <c r="G100" s="106"/>
      <c r="H100" s="106"/>
      <c r="I100" s="8">
        <f>SUM(G100:H100)</f>
        <v>0</v>
      </c>
      <c r="J100" s="54"/>
    </row>
    <row r="101" spans="2:12" ht="24" customHeight="1">
      <c r="B101" s="59"/>
      <c r="C101" s="228"/>
      <c r="D101" s="229"/>
      <c r="E101" s="229"/>
      <c r="F101" s="213"/>
      <c r="G101" s="60"/>
      <c r="H101" s="60"/>
      <c r="I101" s="9">
        <f>SUM(G101:H101)</f>
        <v>0</v>
      </c>
      <c r="J101" s="55"/>
    </row>
    <row r="102" spans="2:12" ht="24" customHeight="1">
      <c r="B102" s="59"/>
      <c r="C102" s="228"/>
      <c r="D102" s="229"/>
      <c r="E102" s="229"/>
      <c r="F102" s="213"/>
      <c r="G102" s="60"/>
      <c r="H102" s="60"/>
      <c r="I102" s="9">
        <f>SUM(G102:H102)</f>
        <v>0</v>
      </c>
      <c r="J102" s="91"/>
    </row>
    <row r="103" spans="2:12" ht="24" customHeight="1">
      <c r="B103" s="61"/>
      <c r="C103" s="228"/>
      <c r="D103" s="229"/>
      <c r="E103" s="229"/>
      <c r="F103" s="213"/>
      <c r="G103" s="60"/>
      <c r="H103" s="60"/>
      <c r="I103" s="9">
        <f>SUM(G103:H103)</f>
        <v>0</v>
      </c>
      <c r="J103" s="56"/>
    </row>
    <row r="104" spans="2:12" ht="24" customHeight="1" thickBot="1">
      <c r="B104" s="66"/>
      <c r="C104" s="225" t="s">
        <v>98</v>
      </c>
      <c r="D104" s="226"/>
      <c r="E104" s="226"/>
      <c r="F104" s="227"/>
      <c r="G104" s="67"/>
      <c r="H104" s="67"/>
      <c r="I104" s="10">
        <f>SUM(G104:H104)</f>
        <v>0</v>
      </c>
      <c r="J104" s="92"/>
    </row>
    <row r="105" spans="2:12" ht="0.75" customHeight="1">
      <c r="B105" s="24"/>
      <c r="C105" s="21"/>
      <c r="D105" s="21"/>
      <c r="E105" s="21"/>
      <c r="F105" s="21"/>
      <c r="G105" s="16"/>
      <c r="H105" s="16"/>
      <c r="I105" s="16"/>
      <c r="J105" s="16"/>
    </row>
    <row r="106" spans="2:12" ht="18" customHeight="1">
      <c r="B106" s="24"/>
      <c r="C106" s="21"/>
      <c r="D106" s="241" t="s">
        <v>99</v>
      </c>
      <c r="E106" s="218"/>
      <c r="F106" s="218"/>
      <c r="G106" s="18">
        <f>SUM(G100:G105)</f>
        <v>0</v>
      </c>
      <c r="H106" s="18">
        <f>SUM(H100:H105)</f>
        <v>0</v>
      </c>
      <c r="I106" s="18">
        <f>SUM(I100:I105)</f>
        <v>0</v>
      </c>
      <c r="J106" s="16"/>
    </row>
    <row r="107" spans="2:12" ht="12.75" customHeight="1">
      <c r="B107" s="24"/>
      <c r="C107" s="21"/>
      <c r="D107" s="21"/>
      <c r="E107" s="21"/>
      <c r="F107" s="21"/>
      <c r="G107" s="16"/>
      <c r="H107" s="16"/>
      <c r="I107" s="16"/>
      <c r="J107" s="16"/>
    </row>
    <row r="108" spans="2:12" ht="30" customHeight="1" thickBot="1">
      <c r="B108" s="97" t="s">
        <v>100</v>
      </c>
      <c r="C108" s="216" t="s">
        <v>143</v>
      </c>
      <c r="D108" s="216"/>
      <c r="E108" s="216"/>
      <c r="F108" s="216"/>
      <c r="G108" s="238" t="s">
        <v>83</v>
      </c>
      <c r="H108" s="238"/>
      <c r="I108" s="238"/>
      <c r="J108" s="113" t="s">
        <v>124</v>
      </c>
      <c r="L108" s="5"/>
    </row>
    <row r="109" spans="2:12" ht="78.75" customHeight="1" thickBot="1">
      <c r="B109" s="146" t="s">
        <v>84</v>
      </c>
      <c r="C109" s="219" t="s">
        <v>85</v>
      </c>
      <c r="D109" s="220"/>
      <c r="E109" s="220"/>
      <c r="F109" s="221"/>
      <c r="G109" s="100" t="s">
        <v>137</v>
      </c>
      <c r="H109" s="100" t="s">
        <v>138</v>
      </c>
      <c r="I109" s="98" t="s">
        <v>73</v>
      </c>
      <c r="J109" s="99" t="s">
        <v>86</v>
      </c>
      <c r="L109" s="7"/>
    </row>
    <row r="110" spans="2:12" ht="30.45" customHeight="1" thickBot="1">
      <c r="B110" s="308" t="s">
        <v>101</v>
      </c>
      <c r="C110" s="249"/>
      <c r="D110" s="250"/>
      <c r="E110" s="250"/>
      <c r="F110" s="251"/>
      <c r="G110" s="86"/>
      <c r="H110" s="86"/>
      <c r="I110" s="48">
        <f>SUM(G110:H110)</f>
        <v>0</v>
      </c>
      <c r="J110" s="93"/>
    </row>
    <row r="111" spans="2:12" ht="2.25" customHeight="1">
      <c r="B111" s="24"/>
      <c r="C111" s="148"/>
      <c r="D111" s="148"/>
      <c r="E111" s="148"/>
      <c r="F111" s="148"/>
      <c r="G111" s="16"/>
      <c r="H111" s="16"/>
      <c r="I111" s="25"/>
      <c r="J111" s="16"/>
    </row>
    <row r="112" spans="2:12" ht="16.2" customHeight="1">
      <c r="B112" s="24"/>
      <c r="C112" s="148"/>
      <c r="D112" s="148"/>
      <c r="E112" s="233" t="s">
        <v>102</v>
      </c>
      <c r="F112" s="218"/>
      <c r="G112" s="26">
        <f t="shared" ref="G112:H112" si="11">SUM(G110:G111)</f>
        <v>0</v>
      </c>
      <c r="H112" s="26">
        <f t="shared" si="11"/>
        <v>0</v>
      </c>
      <c r="I112" s="18">
        <f>I110</f>
        <v>0</v>
      </c>
      <c r="J112" s="16"/>
    </row>
    <row r="113" spans="2:10" ht="12.75" customHeight="1">
      <c r="B113" s="24"/>
      <c r="C113" s="148"/>
      <c r="D113" s="148"/>
      <c r="E113" s="108"/>
      <c r="F113" s="108"/>
      <c r="G113" s="16"/>
      <c r="H113" s="16"/>
      <c r="I113" s="25"/>
      <c r="J113" s="16"/>
    </row>
    <row r="114" spans="2:10" ht="12.75" customHeight="1" thickBot="1">
      <c r="B114" s="24"/>
      <c r="C114" s="148"/>
      <c r="D114" s="148"/>
      <c r="E114" s="108"/>
      <c r="F114" s="108"/>
      <c r="G114" s="16"/>
      <c r="H114" s="16"/>
      <c r="I114" s="25"/>
      <c r="J114" s="16"/>
    </row>
    <row r="115" spans="2:10" ht="78" customHeight="1" thickBot="1">
      <c r="B115" s="24"/>
      <c r="C115" s="148"/>
      <c r="D115" s="148"/>
      <c r="E115" s="253" t="s">
        <v>103</v>
      </c>
      <c r="F115" s="254"/>
      <c r="G115" s="100" t="s">
        <v>137</v>
      </c>
      <c r="H115" s="100" t="s">
        <v>138</v>
      </c>
      <c r="I115" s="45" t="s">
        <v>73</v>
      </c>
      <c r="J115" s="16"/>
    </row>
    <row r="116" spans="2:10" ht="29.25" customHeight="1" thickBot="1">
      <c r="B116" s="24"/>
      <c r="D116" s="20"/>
      <c r="E116" s="255"/>
      <c r="F116" s="256"/>
      <c r="G116" s="46">
        <f>G112+G106+G96+G83+G57+G46+G27+G70</f>
        <v>0</v>
      </c>
      <c r="H116" s="49">
        <f t="shared" ref="H116" si="12">H112+H106+H96+H83+H57+H46+H27+H70</f>
        <v>0</v>
      </c>
      <c r="I116" s="47">
        <f>SUM(G116:H116)</f>
        <v>0</v>
      </c>
      <c r="J116" s="16"/>
    </row>
    <row r="117" spans="2:10" ht="24" customHeight="1">
      <c r="H117" s="27"/>
      <c r="I117" s="27"/>
      <c r="J117" s="27"/>
    </row>
    <row r="118" spans="2:10" ht="13.5" customHeight="1"/>
    <row r="119" spans="2:10" ht="19.95" customHeight="1">
      <c r="E119" s="252" t="s">
        <v>104</v>
      </c>
      <c r="F119" s="218"/>
      <c r="G119" s="218"/>
      <c r="H119" s="218"/>
      <c r="I119" s="109"/>
      <c r="J119" s="109"/>
    </row>
    <row r="120" spans="2:10" ht="34.5" customHeight="1">
      <c r="D120" s="28"/>
      <c r="E120" s="242" t="s">
        <v>105</v>
      </c>
      <c r="F120" s="243"/>
      <c r="G120" s="244" t="s">
        <v>73</v>
      </c>
      <c r="H120" s="245"/>
      <c r="I120" s="29"/>
      <c r="J120" s="42"/>
    </row>
    <row r="121" spans="2:10" ht="34.5" customHeight="1">
      <c r="E121" s="268" t="s">
        <v>64</v>
      </c>
      <c r="F121" s="269"/>
      <c r="G121" s="270">
        <f>I27</f>
        <v>0</v>
      </c>
      <c r="H121" s="271"/>
    </row>
    <row r="122" spans="2:10" ht="34.5" customHeight="1">
      <c r="E122" s="257" t="s">
        <v>76</v>
      </c>
      <c r="F122" s="258"/>
      <c r="G122" s="263">
        <f>I46</f>
        <v>0</v>
      </c>
      <c r="H122" s="264"/>
    </row>
    <row r="123" spans="2:10" ht="34.5" customHeight="1">
      <c r="E123" s="257" t="s">
        <v>106</v>
      </c>
      <c r="F123" s="258"/>
      <c r="G123" s="263">
        <f>I57</f>
        <v>0</v>
      </c>
      <c r="H123" s="264"/>
    </row>
    <row r="124" spans="2:10" ht="34.5" customHeight="1">
      <c r="E124" s="257" t="s">
        <v>107</v>
      </c>
      <c r="F124" s="258"/>
      <c r="G124" s="263">
        <f>I70</f>
        <v>0</v>
      </c>
      <c r="H124" s="264"/>
    </row>
    <row r="125" spans="2:10" ht="34.5" customHeight="1">
      <c r="E125" s="257" t="s">
        <v>108</v>
      </c>
      <c r="F125" s="258"/>
      <c r="G125" s="263">
        <f>I83</f>
        <v>0</v>
      </c>
      <c r="H125" s="264"/>
    </row>
    <row r="126" spans="2:10" ht="34.5" customHeight="1">
      <c r="E126" s="257" t="s">
        <v>94</v>
      </c>
      <c r="F126" s="258"/>
      <c r="G126" s="263">
        <f>I96</f>
        <v>0</v>
      </c>
      <c r="H126" s="264"/>
    </row>
    <row r="127" spans="2:10" ht="34.5" customHeight="1">
      <c r="E127" s="257" t="s">
        <v>96</v>
      </c>
      <c r="F127" s="258"/>
      <c r="G127" s="263">
        <f>I106</f>
        <v>0</v>
      </c>
      <c r="H127" s="264"/>
    </row>
    <row r="128" spans="2:10" ht="34.5" customHeight="1">
      <c r="E128" s="272" t="s">
        <v>109</v>
      </c>
      <c r="F128" s="273"/>
      <c r="G128" s="274">
        <f>SUM(I27,I46,I57,I70,I83,I96,I106)</f>
        <v>0</v>
      </c>
      <c r="H128" s="275"/>
    </row>
    <row r="129" spans="4:10" ht="33.75" customHeight="1" thickBot="1">
      <c r="E129" s="259" t="s">
        <v>100</v>
      </c>
      <c r="F129" s="260"/>
      <c r="G129" s="265">
        <f>I112</f>
        <v>0</v>
      </c>
      <c r="H129" s="266"/>
    </row>
    <row r="130" spans="4:10" ht="36" customHeight="1">
      <c r="D130" s="28"/>
      <c r="E130" s="261" t="s">
        <v>110</v>
      </c>
      <c r="F130" s="262"/>
      <c r="G130" s="267">
        <f>SUM(G128:H129)</f>
        <v>0</v>
      </c>
      <c r="H130" s="262"/>
      <c r="I130" s="30"/>
      <c r="J130" s="43"/>
    </row>
    <row r="131" spans="4:10" ht="12.75" customHeight="1"/>
    <row r="132" spans="4:10" ht="12.75" customHeight="1"/>
    <row r="133" spans="4:10" ht="12.75" customHeight="1"/>
    <row r="134" spans="4:10" ht="12.75" customHeight="1"/>
    <row r="135" spans="4:10" ht="12.75" customHeight="1"/>
    <row r="136" spans="4:10" ht="12.75" customHeight="1"/>
    <row r="137" spans="4:10" ht="12.75" customHeight="1"/>
    <row r="138" spans="4:10" ht="12.75" customHeight="1"/>
    <row r="139" spans="4:10" ht="12.75" customHeight="1"/>
    <row r="140" spans="4:10" ht="12.75" customHeight="1"/>
    <row r="141" spans="4:10" ht="12.75" customHeight="1"/>
    <row r="142" spans="4:10" ht="12.75" customHeight="1"/>
    <row r="143" spans="4:10" ht="12.75" customHeight="1"/>
    <row r="144" spans="4: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spans="2:2" ht="12.75" customHeight="1"/>
    <row r="242" spans="2:2" ht="12.75" customHeight="1"/>
    <row r="243" spans="2:2" ht="12.75" customHeight="1"/>
    <row r="244" spans="2:2" ht="12.75" customHeight="1"/>
    <row r="245" spans="2:2" ht="12.75" customHeight="1"/>
    <row r="246" spans="2:2" ht="12.75" customHeight="1"/>
    <row r="247" spans="2:2" ht="12.75" customHeight="1"/>
    <row r="248" spans="2:2" ht="12.75" hidden="1" customHeight="1">
      <c r="B248" s="95" t="s">
        <v>60</v>
      </c>
    </row>
    <row r="249" spans="2:2" ht="12.75" customHeight="1"/>
    <row r="250" spans="2:2" ht="12.75" customHeight="1"/>
    <row r="251" spans="2:2" ht="12.75" customHeight="1"/>
    <row r="252" spans="2:2" ht="12.75" customHeight="1"/>
    <row r="253" spans="2:2" ht="12.75" customHeight="1"/>
    <row r="254" spans="2:2" ht="12.75" customHeight="1"/>
    <row r="255" spans="2:2" ht="12.75" customHeight="1"/>
    <row r="256" spans="2:2"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sheetProtection algorithmName="SHA-512" hashValue="cu92OvjHaE2D8vHSY0UPfFfdShsrj/Rj/LbutQCpGamihKe3jXHxk7C5PUxvbYfQw7Ap5l0kLHF6iefH0ExF6A==" saltValue="n7AP08ZBZ3HO6oZIx9xMnA==" spinCount="100000" sheet="1" objects="1" scenarios="1" formatRows="0" selectLockedCells="1"/>
  <mergeCells count="121">
    <mergeCell ref="C77:F77"/>
    <mergeCell ref="C78:F78"/>
    <mergeCell ref="C79:F79"/>
    <mergeCell ref="C80:F80"/>
    <mergeCell ref="C81:F81"/>
    <mergeCell ref="C83:F83"/>
    <mergeCell ref="C86:F86"/>
    <mergeCell ref="C66:F66"/>
    <mergeCell ref="C67:F67"/>
    <mergeCell ref="B2:J2"/>
    <mergeCell ref="G9:I9"/>
    <mergeCell ref="B10:B11"/>
    <mergeCell ref="C10:C11"/>
    <mergeCell ref="D10:D11"/>
    <mergeCell ref="E10:E11"/>
    <mergeCell ref="F10:F11"/>
    <mergeCell ref="E27:F27"/>
    <mergeCell ref="D28:F28"/>
    <mergeCell ref="C4:H4"/>
    <mergeCell ref="C7:D7"/>
    <mergeCell ref="E7:F7"/>
    <mergeCell ref="G7:H7"/>
    <mergeCell ref="C9:F9"/>
    <mergeCell ref="C5:D5"/>
    <mergeCell ref="E5:F5"/>
    <mergeCell ref="G5:H5"/>
    <mergeCell ref="C6:D6"/>
    <mergeCell ref="E6:F6"/>
    <mergeCell ref="G6:H6"/>
    <mergeCell ref="I10:I11"/>
    <mergeCell ref="J10:J11"/>
    <mergeCell ref="B8:H8"/>
    <mergeCell ref="E127:F127"/>
    <mergeCell ref="E129:F129"/>
    <mergeCell ref="E130:F130"/>
    <mergeCell ref="G125:H125"/>
    <mergeCell ref="G126:H126"/>
    <mergeCell ref="G127:H127"/>
    <mergeCell ref="G129:H129"/>
    <mergeCell ref="G130:H130"/>
    <mergeCell ref="E121:F121"/>
    <mergeCell ref="G121:H121"/>
    <mergeCell ref="E122:F122"/>
    <mergeCell ref="G122:H122"/>
    <mergeCell ref="E123:F123"/>
    <mergeCell ref="G123:H123"/>
    <mergeCell ref="G124:H124"/>
    <mergeCell ref="E124:F124"/>
    <mergeCell ref="E125:F125"/>
    <mergeCell ref="E126:F126"/>
    <mergeCell ref="E128:F128"/>
    <mergeCell ref="G128:H128"/>
    <mergeCell ref="E120:F120"/>
    <mergeCell ref="G120:H120"/>
    <mergeCell ref="C87:F87"/>
    <mergeCell ref="C88:F88"/>
    <mergeCell ref="C89:F89"/>
    <mergeCell ref="C90:F90"/>
    <mergeCell ref="C94:F94"/>
    <mergeCell ref="E96:F96"/>
    <mergeCell ref="C99:F99"/>
    <mergeCell ref="C100:F100"/>
    <mergeCell ref="C98:F98"/>
    <mergeCell ref="C110:F110"/>
    <mergeCell ref="E112:F112"/>
    <mergeCell ref="E119:H119"/>
    <mergeCell ref="E115:F116"/>
    <mergeCell ref="C109:F109"/>
    <mergeCell ref="C101:F101"/>
    <mergeCell ref="C102:F102"/>
    <mergeCell ref="C103:F103"/>
    <mergeCell ref="C104:F104"/>
    <mergeCell ref="D106:F106"/>
    <mergeCell ref="G29:I29"/>
    <mergeCell ref="G48:I48"/>
    <mergeCell ref="G59:I59"/>
    <mergeCell ref="G72:I72"/>
    <mergeCell ref="G85:I85"/>
    <mergeCell ref="G98:I98"/>
    <mergeCell ref="G108:I108"/>
    <mergeCell ref="C75:F75"/>
    <mergeCell ref="D30:E30"/>
    <mergeCell ref="D31:E31"/>
    <mergeCell ref="C29:F29"/>
    <mergeCell ref="D32:E32"/>
    <mergeCell ref="D33:E33"/>
    <mergeCell ref="D34:E34"/>
    <mergeCell ref="D35:E35"/>
    <mergeCell ref="D36:E36"/>
    <mergeCell ref="D37:E37"/>
    <mergeCell ref="D38:E38"/>
    <mergeCell ref="C54:F54"/>
    <mergeCell ref="C55:F55"/>
    <mergeCell ref="C57:F57"/>
    <mergeCell ref="C60:F60"/>
    <mergeCell ref="C61:F61"/>
    <mergeCell ref="C62:F62"/>
    <mergeCell ref="D39:E39"/>
    <mergeCell ref="D40:E40"/>
    <mergeCell ref="D41:E41"/>
    <mergeCell ref="D42:E42"/>
    <mergeCell ref="D43:E43"/>
    <mergeCell ref="C72:F72"/>
    <mergeCell ref="C108:F108"/>
    <mergeCell ref="D70:F70"/>
    <mergeCell ref="C73:F73"/>
    <mergeCell ref="C74:F74"/>
    <mergeCell ref="C68:F68"/>
    <mergeCell ref="C63:F63"/>
    <mergeCell ref="C64:F64"/>
    <mergeCell ref="C65:F65"/>
    <mergeCell ref="C59:F59"/>
    <mergeCell ref="D44:E44"/>
    <mergeCell ref="E46:F46"/>
    <mergeCell ref="C48:F48"/>
    <mergeCell ref="C49:F49"/>
    <mergeCell ref="C50:F50"/>
    <mergeCell ref="C51:F51"/>
    <mergeCell ref="C52:F52"/>
    <mergeCell ref="C53:F53"/>
    <mergeCell ref="C76:F76"/>
  </mergeCells>
  <phoneticPr fontId="28" type="noConversion"/>
  <conditionalFormatting sqref="E12:E25">
    <cfRule type="cellIs" dxfId="5" priority="1" operator="greaterThan">
      <formula>228000</formula>
    </cfRule>
  </conditionalFormatting>
  <conditionalFormatting sqref="G129:H129">
    <cfRule type="expression" dxfId="4" priority="7">
      <formula>G129 &gt; (G128*0.15)</formula>
    </cfRule>
  </conditionalFormatting>
  <conditionalFormatting sqref="G130:H130">
    <cfRule type="cellIs" dxfId="1" priority="9" operator="greaterThan">
      <formula>300000</formula>
    </cfRule>
  </conditionalFormatting>
  <conditionalFormatting sqref="I100:I104">
    <cfRule type="expression" dxfId="3" priority="4">
      <formula>(0&lt;(G100+H100))*((G100+H100)&lt;10000)</formula>
    </cfRule>
  </conditionalFormatting>
  <conditionalFormatting sqref="I110">
    <cfRule type="expression" dxfId="2" priority="2">
      <formula>I110 &gt; ((I27+I46+I57+I70+I83+I96+I106)*0.15)</formula>
    </cfRule>
  </conditionalFormatting>
  <conditionalFormatting sqref="I116">
    <cfRule type="cellIs" dxfId="0" priority="10" operator="greaterThan">
      <formula>300000</formula>
    </cfRule>
  </conditionalFormatting>
  <printOptions horizontalCentered="1"/>
  <pageMargins left="0.25" right="0.25" top="0.25" bottom="0.25" header="0" footer="0"/>
  <pageSetup scale="6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DE303A513D6843B80E72E834E21ED3" ma:contentTypeVersion="20" ma:contentTypeDescription="Create a new document." ma:contentTypeScope="" ma:versionID="a80f4812881cdfa8a8829a45c55c8501">
  <xsd:schema xmlns:xsd="http://www.w3.org/2001/XMLSchema" xmlns:xs="http://www.w3.org/2001/XMLSchema" xmlns:p="http://schemas.microsoft.com/office/2006/metadata/properties" xmlns:ns2="01fe3a90-1e5f-4536-962b-7a8c5c330b19" xmlns:ns3="5e5fac20-1edd-4fa6-9bfc-4667fe96074a" targetNamespace="http://schemas.microsoft.com/office/2006/metadata/properties" ma:root="true" ma:fieldsID="c0a392ea3b6131685cec651842dff8e6" ns2:_="" ns3:_="">
    <xsd:import namespace="01fe3a90-1e5f-4536-962b-7a8c5c330b19"/>
    <xsd:import namespace="5e5fac20-1edd-4fa6-9bfc-4667fe9607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FinalApproval" minOccurs="0"/>
                <xsd:element ref="ns2:MediaServiceObjectDetectorVersions" minOccurs="0"/>
                <xsd:element ref="ns2:MediaServiceSearchProperties" minOccurs="0"/>
                <xsd:element ref="ns2:Reviewed_x003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e3a90-1e5f-4536-962b-7a8c5c330b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4a27671-bf34-4348-950b-b154461f6f6e"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FinalApproval" ma:index="22" nillable="true" ma:displayName="Final Approval" ma:format="Dropdown" ma:internalName="FinalApproval">
      <xsd:simpleType>
        <xsd:restriction base="dms:Choice">
          <xsd:enumeration value="Reviewed"/>
          <xsd:enumeration value="Pending"/>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eviewed_x003f_" ma:index="25" nillable="true" ma:displayName="Notes" ma:format="Dropdown" ma:internalName="Reviewed_x003f_">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5fac20-1edd-4fa6-9bfc-4667fe96074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c3ccf3a-f400-4645-9c8f-f3ce1a8d958c}" ma:internalName="TaxCatchAll" ma:showField="CatchAllData" ma:web="5e5fac20-1edd-4fa6-9bfc-4667fe9607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fe3a90-1e5f-4536-962b-7a8c5c330b19">
      <Terms xmlns="http://schemas.microsoft.com/office/infopath/2007/PartnerControls"/>
    </lcf76f155ced4ddcb4097134ff3c332f>
    <TaxCatchAll xmlns="5e5fac20-1edd-4fa6-9bfc-4667fe96074a" xsi:nil="true"/>
    <FinalApproval xmlns="01fe3a90-1e5f-4536-962b-7a8c5c330b19" xsi:nil="true"/>
    <Reviewed_x003f_ xmlns="01fe3a90-1e5f-4536-962b-7a8c5c330b19">SL locked/protected. ss reviewed 5.3. Formula checked. Final</Reviewed_x003f_>
  </documentManagement>
</p:properties>
</file>

<file path=customXml/itemProps1.xml><?xml version="1.0" encoding="utf-8"?>
<ds:datastoreItem xmlns:ds="http://schemas.openxmlformats.org/officeDocument/2006/customXml" ds:itemID="{C72CDA69-8C36-4CAA-9506-51737D79214F}">
  <ds:schemaRefs>
    <ds:schemaRef ds:uri="http://schemas.microsoft.com/sharepoint/v3/contenttype/forms"/>
  </ds:schemaRefs>
</ds:datastoreItem>
</file>

<file path=customXml/itemProps2.xml><?xml version="1.0" encoding="utf-8"?>
<ds:datastoreItem xmlns:ds="http://schemas.openxmlformats.org/officeDocument/2006/customXml" ds:itemID="{3C3FBB68-EC98-4180-A9B9-8C1997D5D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e3a90-1e5f-4536-962b-7a8c5c330b19"/>
    <ds:schemaRef ds:uri="5e5fac20-1edd-4fa6-9bfc-4667fe9607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0B06AB-EF7F-40FB-BC87-A39138958178}">
  <ds:schemaRefs>
    <ds:schemaRef ds:uri="http://schemas.microsoft.com/office/2006/documentManagement/types"/>
    <ds:schemaRef ds:uri="http://purl.org/dc/terms/"/>
    <ds:schemaRef ds:uri="01fe3a90-1e5f-4536-962b-7a8c5c330b19"/>
    <ds:schemaRef ds:uri="http://schemas.openxmlformats.org/package/2006/metadata/core-properties"/>
    <ds:schemaRef ds:uri="http://schemas.microsoft.com/office/2006/metadata/properties"/>
    <ds:schemaRef ds:uri="http://purl.org/dc/dcmitype/"/>
    <ds:schemaRef ds:uri="http://www.w3.org/XML/1998/namespace"/>
    <ds:schemaRef ds:uri="http://schemas.microsoft.com/office/infopath/2007/PartnerControls"/>
    <ds:schemaRef ds:uri="5e5fac20-1edd-4fa6-9bfc-4667fe96074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vt:lpstr>
      <vt:lpstr>Budget Worksheet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TAP 4A Budget Template (Protected)_Final.xlsx</dc:title>
  <dc:subject/>
  <dc:creator>Karen Records</dc:creator>
  <cp:keywords/>
  <dc:description/>
  <cp:lastModifiedBy>Lamarche, Sophie (DHSS)</cp:lastModifiedBy>
  <cp:revision/>
  <dcterms:created xsi:type="dcterms:W3CDTF">2007-08-10T17:30:44Z</dcterms:created>
  <dcterms:modified xsi:type="dcterms:W3CDTF">2026-05-04T20:23:09Z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0x01010034DE303A513D6843B80E72E834E21ED3</vt:lpwstr>
  </property>
  <property fmtid="{D5CDD505-2E9C-101B-9397-08002B2CF9AE}" pid="3" name="MediaServiceImageTags">
    <vt:lpwstr/>
  </property>
  <property fmtid="{D5CDD505-2E9C-101B-9397-08002B2CF9AE}" pid="4" name="Order">
    <vt:r8>0</vt:r8>
  </property>
</Properties>
</file>