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lissabeers/Documents/"/>
    </mc:Choice>
  </mc:AlternateContent>
  <xr:revisionPtr revIDLastSave="0" documentId="8_{0D4CCDAE-4046-1346-8874-2A4F7FCB6F2D}" xr6:coauthVersionLast="47" xr6:coauthVersionMax="47" xr10:uidLastSave="{00000000-0000-0000-0000-000000000000}"/>
  <bookViews>
    <workbookView xWindow="0" yWindow="500" windowWidth="28800" windowHeight="16260" xr2:uid="{00000000-000D-0000-FFFF-FFFF00000000}"/>
  </bookViews>
  <sheets>
    <sheet name="Guide" sheetId="5" r:id="rId1"/>
    <sheet name="MYTP Budget Overview" sheetId="12" r:id="rId2"/>
    <sheet name="Year 1" sheetId="6" r:id="rId3"/>
    <sheet name="Year 2 (Projected)" sheetId="10" r:id="rId4"/>
    <sheet name="Year 3 (Projected)" sheetId="13" r:id="rId5"/>
    <sheet name="Indirect Costs Calculation" sheetId="14" state="hidden" r:id="rId6"/>
  </sheets>
  <definedNames>
    <definedName name="Fringe" localSheetId="2">'Year 1'!#REF!</definedName>
    <definedName name="Fringe" localSheetId="3">'Year 2 (Projected)'!#REF!</definedName>
    <definedName name="Fringe" localSheetId="4">'Year 3 (Projected)'!#REF!</definedName>
    <definedName name="Fri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dypj3+pzQtQYs1LXtPkHYg0IlXtEi66Iu3Kz1wnwDYg="/>
    </ext>
  </extLst>
</workbook>
</file>

<file path=xl/calcChain.xml><?xml version="1.0" encoding="utf-8"?>
<calcChain xmlns="http://schemas.openxmlformats.org/spreadsheetml/2006/main">
  <c r="E10" i="14" l="1"/>
  <c r="E9" i="14"/>
  <c r="E5" i="14"/>
  <c r="E4" i="14"/>
  <c r="C10" i="14"/>
  <c r="D10" i="14"/>
  <c r="B10" i="14"/>
  <c r="C5" i="14"/>
  <c r="D5" i="14"/>
  <c r="B5" i="14"/>
  <c r="C5" i="6"/>
  <c r="G111" i="6" l="1"/>
  <c r="H111" i="6"/>
  <c r="E19" i="12"/>
  <c r="G26" i="6"/>
  <c r="G124" i="10"/>
  <c r="E13" i="12"/>
  <c r="G6" i="13"/>
  <c r="G17" i="13" s="1"/>
  <c r="G124" i="13"/>
  <c r="G111" i="13"/>
  <c r="G105" i="13"/>
  <c r="G122" i="13" s="1"/>
  <c r="F17" i="12" s="1"/>
  <c r="G95" i="13"/>
  <c r="G121" i="13" s="1"/>
  <c r="F16" i="12" s="1"/>
  <c r="G82" i="13"/>
  <c r="G120" i="13" s="1"/>
  <c r="F15" i="12" s="1"/>
  <c r="G69" i="13"/>
  <c r="G119" i="13" s="1"/>
  <c r="F14" i="12" s="1"/>
  <c r="G56" i="13"/>
  <c r="G118" i="13" s="1"/>
  <c r="F13" i="12" s="1"/>
  <c r="G45" i="13"/>
  <c r="G117" i="13" s="1"/>
  <c r="F12" i="12" s="1"/>
  <c r="G56" i="10"/>
  <c r="G118" i="10" s="1"/>
  <c r="G45" i="10"/>
  <c r="G117" i="10" s="1"/>
  <c r="E12" i="12" s="1"/>
  <c r="F19" i="12" l="1"/>
  <c r="G22" i="13"/>
  <c r="G11" i="13"/>
  <c r="G23" i="13"/>
  <c r="G12" i="13"/>
  <c r="G24" i="13"/>
  <c r="G13" i="13"/>
  <c r="G14" i="13"/>
  <c r="G15" i="13"/>
  <c r="G16" i="13"/>
  <c r="G18" i="13"/>
  <c r="G19" i="13"/>
  <c r="G20" i="13"/>
  <c r="G21" i="13"/>
  <c r="D12" i="12"/>
  <c r="E4" i="12"/>
  <c r="G111" i="10"/>
  <c r="G105" i="10"/>
  <c r="G122" i="10" s="1"/>
  <c r="E17" i="12" s="1"/>
  <c r="G95" i="10"/>
  <c r="G121" i="10" s="1"/>
  <c r="E16" i="12" s="1"/>
  <c r="G82" i="10"/>
  <c r="G120" i="10" s="1"/>
  <c r="E15" i="12" s="1"/>
  <c r="G69" i="10"/>
  <c r="G119" i="10" s="1"/>
  <c r="E14" i="12" s="1"/>
  <c r="G6" i="10"/>
  <c r="G6" i="6"/>
  <c r="G26" i="13" l="1"/>
  <c r="G116" i="13" s="1"/>
  <c r="G12" i="10"/>
  <c r="G24" i="10"/>
  <c r="G13" i="10"/>
  <c r="G11" i="10"/>
  <c r="G20" i="10"/>
  <c r="G23" i="10"/>
  <c r="G14" i="10"/>
  <c r="G16" i="10"/>
  <c r="G17" i="10"/>
  <c r="G18" i="10"/>
  <c r="G19" i="10"/>
  <c r="G21" i="10"/>
  <c r="G22" i="10"/>
  <c r="G15" i="10"/>
  <c r="G12" i="6"/>
  <c r="G13" i="6"/>
  <c r="G14" i="6"/>
  <c r="G15" i="6"/>
  <c r="G16" i="6"/>
  <c r="G17" i="6"/>
  <c r="G18" i="6"/>
  <c r="G19" i="6"/>
  <c r="G20" i="6"/>
  <c r="G21" i="6"/>
  <c r="G22" i="6"/>
  <c r="G23" i="6"/>
  <c r="G24" i="6"/>
  <c r="G11" i="6"/>
  <c r="H11" i="6" s="1"/>
  <c r="G123" i="13" l="1"/>
  <c r="G125" i="13" s="1"/>
  <c r="F11" i="12"/>
  <c r="F18" i="12" s="1"/>
  <c r="F20" i="12" s="1"/>
  <c r="G26" i="10"/>
  <c r="G116" i="10" s="1"/>
  <c r="E11" i="12" s="1"/>
  <c r="E18" i="12" s="1"/>
  <c r="E20" i="12" s="1"/>
  <c r="G123" i="10"/>
  <c r="G125" i="10" s="1"/>
  <c r="I109" i="6"/>
  <c r="D19" i="12" s="1"/>
  <c r="H105" i="6"/>
  <c r="G105" i="6"/>
  <c r="I103" i="6"/>
  <c r="I102" i="6"/>
  <c r="I101" i="6"/>
  <c r="I100" i="6"/>
  <c r="I99" i="6"/>
  <c r="H95" i="6"/>
  <c r="G95" i="6"/>
  <c r="I93" i="6"/>
  <c r="I92" i="6"/>
  <c r="I91" i="6"/>
  <c r="I90" i="6"/>
  <c r="I89" i="6"/>
  <c r="I88" i="6"/>
  <c r="I87" i="6"/>
  <c r="I86" i="6"/>
  <c r="H82" i="6"/>
  <c r="G82" i="6"/>
  <c r="I80" i="6"/>
  <c r="I79" i="6"/>
  <c r="I78" i="6"/>
  <c r="I77" i="6"/>
  <c r="I76" i="6"/>
  <c r="I75" i="6"/>
  <c r="I74" i="6"/>
  <c r="I73" i="6"/>
  <c r="H69" i="6"/>
  <c r="G69" i="6"/>
  <c r="I67" i="6"/>
  <c r="I66" i="6"/>
  <c r="I65" i="6"/>
  <c r="I64" i="6"/>
  <c r="I63" i="6"/>
  <c r="I62" i="6"/>
  <c r="I61" i="6"/>
  <c r="I60" i="6"/>
  <c r="H56" i="6"/>
  <c r="G56" i="6"/>
  <c r="I54" i="6"/>
  <c r="I53" i="6"/>
  <c r="I52" i="6"/>
  <c r="I51" i="6"/>
  <c r="I50" i="6"/>
  <c r="I49" i="6"/>
  <c r="H45" i="6"/>
  <c r="G45" i="6"/>
  <c r="I43" i="6"/>
  <c r="I42" i="6"/>
  <c r="I41" i="6"/>
  <c r="I40" i="6"/>
  <c r="I39" i="6"/>
  <c r="I38" i="6"/>
  <c r="I37" i="6"/>
  <c r="I36" i="6"/>
  <c r="I35" i="6"/>
  <c r="I34" i="6"/>
  <c r="I33" i="6"/>
  <c r="I32" i="6"/>
  <c r="I31" i="6"/>
  <c r="I30" i="6"/>
  <c r="I111" i="6" l="1"/>
  <c r="G128" i="6" s="1"/>
  <c r="H13" i="6"/>
  <c r="I13" i="6" s="1"/>
  <c r="I11" i="6"/>
  <c r="H14" i="6"/>
  <c r="I14" i="6" s="1"/>
  <c r="H15" i="6"/>
  <c r="I15" i="6" s="1"/>
  <c r="H16" i="6"/>
  <c r="I16" i="6" s="1"/>
  <c r="H17" i="6"/>
  <c r="I17" i="6" s="1"/>
  <c r="H18" i="6"/>
  <c r="I18" i="6" s="1"/>
  <c r="H19" i="6"/>
  <c r="I19" i="6" s="1"/>
  <c r="H20" i="6"/>
  <c r="I20" i="6" s="1"/>
  <c r="H21" i="6"/>
  <c r="I21" i="6" s="1"/>
  <c r="H22" i="6"/>
  <c r="I22" i="6" s="1"/>
  <c r="H23" i="6"/>
  <c r="I23" i="6" s="1"/>
  <c r="H12" i="6"/>
  <c r="H24" i="6"/>
  <c r="I24" i="6" s="1"/>
  <c r="I105" i="6"/>
  <c r="I69" i="6"/>
  <c r="I95" i="6"/>
  <c r="I82" i="6"/>
  <c r="G115" i="6"/>
  <c r="I56" i="6"/>
  <c r="I45" i="6"/>
  <c r="G121" i="6" s="1"/>
  <c r="H26" i="6" l="1"/>
  <c r="G126" i="6"/>
  <c r="D17" i="12"/>
  <c r="G125" i="6"/>
  <c r="D16" i="12"/>
  <c r="G124" i="6"/>
  <c r="D15" i="12"/>
  <c r="G123" i="6"/>
  <c r="D14" i="12"/>
  <c r="G122" i="6"/>
  <c r="D13" i="12"/>
  <c r="I12" i="6"/>
  <c r="H115" i="6"/>
  <c r="I115" i="6" s="1"/>
  <c r="I26" i="6" l="1"/>
  <c r="D11" i="12" s="1"/>
  <c r="D18" i="12" s="1"/>
  <c r="G120" i="6"/>
  <c r="G127" i="6" l="1"/>
  <c r="G129" i="6" s="1"/>
  <c r="D20" i="12"/>
  <c r="D21" i="12" s="1"/>
</calcChain>
</file>

<file path=xl/sharedStrings.xml><?xml version="1.0" encoding="utf-8"?>
<sst xmlns="http://schemas.openxmlformats.org/spreadsheetml/2006/main" count="396" uniqueCount="171">
  <si>
    <t>GUIDANCE FOR COMPLETION</t>
  </si>
  <si>
    <r>
      <rPr>
        <b/>
        <sz val="11"/>
        <color rgb="FF000000"/>
        <rFont val="Arial"/>
        <family val="2"/>
      </rPr>
      <t xml:space="preserve">OVERVIEW: </t>
    </r>
    <r>
      <rPr>
        <sz val="11"/>
        <color rgb="FF000000"/>
        <rFont val="Arial"/>
        <family val="2"/>
      </rPr>
      <t xml:space="preserve">This budget template covers years 1-3 of the MYTP. Year 1 should be a </t>
    </r>
    <r>
      <rPr>
        <u/>
        <sz val="11"/>
        <color rgb="FF000000"/>
        <rFont val="Arial"/>
        <family val="2"/>
      </rPr>
      <t>detailed</t>
    </r>
    <r>
      <rPr>
        <sz val="11"/>
        <color rgb="FF000000"/>
        <rFont val="Arial"/>
        <family val="2"/>
      </rPr>
      <t xml:space="preserve"> budget, while years 2 and 3 should be </t>
    </r>
    <r>
      <rPr>
        <u/>
        <sz val="11"/>
        <color rgb="FF000000"/>
        <rFont val="Arial"/>
        <family val="2"/>
      </rPr>
      <t>projected</t>
    </r>
    <r>
      <rPr>
        <sz val="11"/>
        <color rgb="FF000000"/>
        <rFont val="Arial"/>
        <family val="2"/>
      </rPr>
      <t xml:space="preserve"> budgets which will be confirmed with DSAMH as those timeframes approach. Timeframes and maximum allowable funds are as follows:
      i. FY25: May 1, 2025 - September 29, 2025 (Maximum budget = $150,000)
      ii. Projected FY26: September 30, 2025 - September 29, 2026 (Max budget = $300,000)
      iii. Projected FY27: September 30, 2026 - September 29, 2027 (Max budget = $300,000)</t>
    </r>
  </si>
  <si>
    <r>
      <t xml:space="preserve">NOTE: </t>
    </r>
    <r>
      <rPr>
        <sz val="11"/>
        <color theme="1"/>
        <rFont val="Arial"/>
        <family val="2"/>
      </rPr>
      <t>The budget template has been protected so that only the cells meant to be populated can be selected and filled.</t>
    </r>
  </si>
  <si>
    <t>C-1: Salaries</t>
  </si>
  <si>
    <t xml:space="preserve">      Definition</t>
  </si>
  <si>
    <t>This refers to wages for staff who work for your organization and are included on your organization's payroll. Individuals who are contracted team members but are not on payroll should be listed under C-5 Contractual. Bonuses and stipends are unallowable under SOR funding.</t>
  </si>
  <si>
    <t xml:space="preserve">      Full Time Equivalency (FTE)</t>
  </si>
  <si>
    <t>The amount of time a staff person works for your organization. For example, full-time (40 hours per week) = 1.0 FTE, part-time (20 hours per week) = 0.5 FTE</t>
  </si>
  <si>
    <t xml:space="preserve">      Level of Effort</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</si>
  <si>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</si>
  <si>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</si>
  <si>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</si>
  <si>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Describe the role of the staff person as it relates to your proposed project.</t>
  </si>
  <si>
    <t>Calculating Initial Payments</t>
  </si>
  <si>
    <t>Initial payments calculated at 3 months, and remaining balance for remainder of award period. Justified exceptions may be made to account for upfront costs (e.g., technology or training). Initial payments are only applicable to Year 1 of the MYTP.</t>
  </si>
  <si>
    <t>C-2: Benefits</t>
  </si>
  <si>
    <t>This refers to a staff person's benefits, such as health insurance, FICA, retirement, paid time off, or other benefits. Only staff who work for your organization should receive benefits; contractual team members do not receive benefits. Bonuses and stipends are unallowable under SOR funding.</t>
  </si>
  <si>
    <t xml:space="preserve">      Computation</t>
  </si>
  <si>
    <t>This refers to the percentage calculation of a staff person's benefits. For example, "Benefits are calculated at 9.7% of staff salary (FICA 6.2%, Medicare 1.45%, DE unemployment .6%, Worker's Comp 1.45%)".</t>
  </si>
  <si>
    <t>C-3: Travel and Training</t>
  </si>
  <si>
    <t xml:space="preserve">      Definition: Travel</t>
  </si>
  <si>
    <t>Only mileage reimbursement is an allowable travel expense; hotels, flights/trains, and parking fees are unallowable. Mileage reimbursement is paid at the state reimbursement rate of $0.50/mile. The mileage must be reasonable and appropriate as it relates to your project.</t>
  </si>
  <si>
    <t xml:space="preserve">      Definition: Training</t>
  </si>
  <si>
    <t>This refers to the cost of trainings and associated training materials. This does not include the cost of staff time to attend trainings; instead, that should be included under C-1 Salaries. Training topics that can be provided free-of-cost through a federally funded technical assistance center (e.g., Opioid Response Network, Addiction Technology Transfer Center) are unallowable. DSAMH approval is required for staff attending training.</t>
  </si>
  <si>
    <t>C-4: Operational</t>
  </si>
  <si>
    <t>This refers to the operational costs needed to implement your project, such as rent or utilities. Costs should be broken down by individual expenses, i.e., utilities should not be listed in one lump sum, and instead should be broken down by electricity, water, etc. Costs should also be listed as a proportional share of the cost as it relates to your organization's overall operational expenses. See below (Proportional Share of Costs) for more information.</t>
  </si>
  <si>
    <t>C-5: Contractual</t>
  </si>
  <si>
    <t>This refers to contracted team members (individuals who are not on payroll) or other contracted organizations engaged to support your project. The cost justification should describe their roles and responsibilities on your project, and include their total contract hours and rate (e.g., 50 hours paid at $100/hours).</t>
  </si>
  <si>
    <t>C-6: Supplies</t>
  </si>
  <si>
    <t>This refers to the cost of supplies needed to implement your project. Costs should be broken down by individual expenses, i.e., if technology is needed, list the cost of computers separate from the cost of computer mice. Refer to the funding restrictions for a list of unallowable costs.</t>
  </si>
  <si>
    <t>C-7: Equipment</t>
  </si>
  <si>
    <t>Only singular, machine-type items costing over $5,000 should be listed here (e.g., one smartboard that costs $6,000). Items over $5K need SAMSHA approval, which will delay application review and approval. If a set of items totals over $5,000 but the cost of each individual item does not (e.g., 4 laptops that each cost $1,500 and total $6,000), then this should be listed under Supplies.</t>
  </si>
  <si>
    <t>C-8: Indirect Costs</t>
  </si>
  <si>
    <t>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15% of the total direct costs (not total budget). The 15% cap also applies to monthly invoicing. The indirect cost for any month cannot exceed 15% of the monthly direct costs.</t>
  </si>
  <si>
    <t>Proportional Share of Costs</t>
  </si>
  <si>
    <t>For budget items that will be shared between TAP MYTP and non-TAP MYTP projects/programs (e.g., staffing, operational, equipment, training, other contractual costs), only include the relevant proportion of costs in your TAP MYTP budget. For example, if you plan use new computers for both your TAP MYTP and other projects/programs within your organization, only include a percentage of your computer costs that will be dedicated to TAP MYTP in this budget and include a narrative justification (e.g., "New computers are included at 50% of the total cost."). If you would like an exception to this rule, please indicate such in your budget.</t>
  </si>
  <si>
    <t>Conditional Formatting Key</t>
  </si>
  <si>
    <t>Gray highlight</t>
  </si>
  <si>
    <t>DO NOT OVER-WRITE: these cells will auto-populate. See budget worksheet for guidance on which columns to complete for each category.</t>
  </si>
  <si>
    <t>Red highlight in rows 99-103</t>
  </si>
  <si>
    <r>
      <t xml:space="preserve">Review amount requested: this is only for </t>
    </r>
    <r>
      <rPr>
        <b/>
        <sz val="11"/>
        <rFont val="Arial"/>
        <family val="2"/>
      </rPr>
      <t>singular equipment</t>
    </r>
    <r>
      <rPr>
        <sz val="11"/>
        <rFont val="Arial"/>
        <family val="2"/>
      </rPr>
      <t xml:space="preserve"> that costs more than $5,000.</t>
    </r>
  </si>
  <si>
    <t>Red highlight in row 109</t>
  </si>
  <si>
    <r>
      <rPr>
        <sz val="11"/>
        <color rgb="FF000000"/>
        <rFont val="Arial"/>
        <family val="2"/>
      </rPr>
      <t xml:space="preserve">Review amount requested: this cannot exceed 15% of your </t>
    </r>
    <r>
      <rPr>
        <b/>
        <sz val="11"/>
        <color rgb="FF000000"/>
        <rFont val="Arial"/>
        <family val="2"/>
      </rPr>
      <t>total direct costs</t>
    </r>
    <r>
      <rPr>
        <sz val="11"/>
        <color rgb="FF000000"/>
        <rFont val="Arial"/>
        <family val="2"/>
      </rPr>
      <t xml:space="preserve"> (not 15% of total budget). The maximum allowed is $97,826.09 overall, $19,565.22 for Year 1, and $39,130.43 for Years 2 and 3.</t>
    </r>
  </si>
  <si>
    <t>Red highlight in row 129 (Year 1) or row 125 (Years 2 &amp; 3)</t>
  </si>
  <si>
    <t>Review amount requested: this cannot exceed the maximum allowable costs for that year ($150,000 for Year 1 and $300,000 for Year 2 and Year 3)</t>
  </si>
  <si>
    <t>*SAMHSA grant funds MAY NOT be used for any of the following:</t>
  </si>
  <si>
    <t>*This is a non-comprehensive list.</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</si>
  <si>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</si>
  <si>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</si>
  <si>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</si>
  <si>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</si>
  <si>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</si>
  <si>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</si>
  <si>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</si>
  <si>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</si>
  <si>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</si>
  <si>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</si>
  <si>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</si>
  <si>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</si>
  <si>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</si>
  <si>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</si>
  <si>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</si>
  <si>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</si>
  <si>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</si>
  <si>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</si>
  <si>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</si>
  <si>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</si>
  <si>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</si>
  <si>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</si>
  <si>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</si>
  <si>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 xml:space="preserve">The executive salary cap can be found here: </t>
  </si>
  <si>
    <t>https://www.samhsa.gov/sites/default/files/fy24-award-standard-terms-conditions.pdf</t>
  </si>
  <si>
    <t>Applicant Organization</t>
  </si>
  <si>
    <t>Expected Contract Start</t>
  </si>
  <si>
    <t>Expected Contract End</t>
  </si>
  <si>
    <t>Tier</t>
  </si>
  <si>
    <t>MYTP</t>
  </si>
  <si>
    <r>
      <t>Award Period</t>
    </r>
    <r>
      <rPr>
        <sz val="10"/>
        <color theme="1"/>
        <rFont val="Arial"/>
        <family val="2"/>
      </rPr>
      <t xml:space="preserve"> (months)</t>
    </r>
  </si>
  <si>
    <t>Budget Submission Date</t>
  </si>
  <si>
    <t>Last Revision Date</t>
  </si>
  <si>
    <r>
      <t xml:space="preserve">COST-REIMBURSEMENT CONTRACT BUDGET OVERVIEW
</t>
    </r>
    <r>
      <rPr>
        <sz val="12"/>
        <color theme="1"/>
        <rFont val="Arial"/>
        <family val="2"/>
      </rPr>
      <t>This section will auto-populate based on the amounts in the tabs for Years 1, 2, and 3.</t>
    </r>
  </si>
  <si>
    <t xml:space="preserve">Budget Category </t>
  </si>
  <si>
    <t>Requested Contract Funds</t>
  </si>
  <si>
    <t>Year 1</t>
  </si>
  <si>
    <t>Year 2</t>
  </si>
  <si>
    <t>Year 3</t>
  </si>
  <si>
    <t xml:space="preserve">C-1 SALARIES </t>
  </si>
  <si>
    <t>C-2 BENEFITS</t>
  </si>
  <si>
    <t xml:space="preserve">C-3  TRAVEL AND TRAINING </t>
  </si>
  <si>
    <t xml:space="preserve">C-4  OPERATIONAL </t>
  </si>
  <si>
    <t>C-5  CONTRACTUAL</t>
  </si>
  <si>
    <t xml:space="preserve">C-6 SUPPLIES </t>
  </si>
  <si>
    <t xml:space="preserve">C-7 EQUIPMENT </t>
  </si>
  <si>
    <t>TOTAL DIRECT COST</t>
  </si>
  <si>
    <t xml:space="preserve">C-8 INDIRECT COST </t>
  </si>
  <si>
    <t xml:space="preserve">TOTAL ANNUAL CONTRACT COST </t>
  </si>
  <si>
    <t xml:space="preserve">TOTAL MYTP CONTRACT COST </t>
  </si>
  <si>
    <t>Cost-Reimbursement Contract Detailed Budget
MYTP Year One (FY25)</t>
  </si>
  <si>
    <t>Expected Budget Period Start</t>
  </si>
  <si>
    <t>Budget Period End</t>
  </si>
  <si>
    <t>Budget Year</t>
  </si>
  <si>
    <t>FY25</t>
  </si>
  <si>
    <r>
      <rPr>
        <sz val="11"/>
        <color rgb="FF000000"/>
        <rFont val="Arial"/>
        <family val="2"/>
      </rPr>
      <t>(This is for</t>
    </r>
    <r>
      <rPr>
        <b/>
        <sz val="11"/>
        <color rgb="FF000000"/>
        <rFont val="Arial"/>
        <family val="2"/>
      </rPr>
      <t xml:space="preserve"> wages</t>
    </r>
    <r>
      <rPr>
        <sz val="11"/>
        <color rgb="FF000000"/>
        <rFont val="Arial"/>
        <family val="2"/>
      </rPr>
      <t xml:space="preserve"> only. The executive salary cap is: $221,900. Level of effort may not exceed 100% across all federal grants for a single person.)			</t>
    </r>
  </si>
  <si>
    <t>(complete columns D, E, F - they will auto-populate columns G, H, I)</t>
  </si>
  <si>
    <t xml:space="preserve">Position Title </t>
  </si>
  <si>
    <t xml:space="preserve">Name </t>
  </si>
  <si>
    <t xml:space="preserve">FTE </t>
  </si>
  <si>
    <t xml:space="preserve">Annual Salary </t>
  </si>
  <si>
    <t xml:space="preserve">Level of Effort </t>
  </si>
  <si>
    <t>Initial Payment*</t>
  </si>
  <si>
    <t>Remaining Balance</t>
  </si>
  <si>
    <t xml:space="preserve">Requested Contract Funds </t>
  </si>
  <si>
    <t>Explain How Staff Salaries Were Determined and Justified</t>
  </si>
  <si>
    <t>(Estimate of first three months)</t>
  </si>
  <si>
    <t>(invoiced monthly starting at month 4)</t>
  </si>
  <si>
    <t>TOTAL C-1 Salaries</t>
  </si>
  <si>
    <t>(Provide a percentage breakdown for the benefits computation.)</t>
  </si>
  <si>
    <r>
      <rPr>
        <sz val="11"/>
        <rFont val="Arial"/>
        <family val="2"/>
      </rPr>
      <t>*see "Guide" tab for instructions on calculating initial payments</t>
    </r>
    <r>
      <rPr>
        <b/>
        <sz val="11"/>
        <color rgb="FFFF0000"/>
        <rFont val="Arial"/>
        <family val="2"/>
      </rPr>
      <t xml:space="preserve">
(complete columns G and H - they will auto-populate column I)</t>
    </r>
  </si>
  <si>
    <t xml:space="preserve">Benefits Computation </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</si>
  <si>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</si>
  <si>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</si>
  <si>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t xml:space="preserve">Narrative Description of Cost </t>
  </si>
  <si>
    <t xml:space="preserve">TOTAL C-2 Benefits </t>
  </si>
  <si>
    <t>C-3  TRAVEL &amp; TRAINING</t>
  </si>
  <si>
    <t>(Mileage is paid at the state reimbursement rate of $0.50 per mile; training hours for staff must be in C-1 Salaries.)</t>
  </si>
  <si>
    <t>(complete columns G and H - they will auto-populate column I)</t>
  </si>
  <si>
    <t>Item</t>
  </si>
  <si>
    <t>Description</t>
  </si>
  <si>
    <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</si>
  <si>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</si>
  <si>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</si>
  <si>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</si>
  <si>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t>C-4  OPERATIONAL</t>
  </si>
  <si>
    <t>(Utilities should be broken down as separate line items.)</t>
  </si>
  <si>
    <r>
      <rPr>
        <b/>
        <sz val="11"/>
        <color theme="1"/>
        <rFont val="Arial"/>
        <family val="2"/>
      </rPr>
      <t xml:space="preserve">Initial Payment
</t>
    </r>
    <r>
      <rPr>
        <b/>
        <sz val="10"/>
        <color theme="1"/>
        <rFont val="Arial"/>
        <family val="2"/>
      </rPr>
      <t>(Estimate of first three months)</t>
    </r>
  </si>
  <si>
    <t xml:space="preserve">TOTAL C-4 Operational </t>
  </si>
  <si>
    <t xml:space="preserve">C-5  CONTRACTUAL </t>
  </si>
  <si>
    <t>(e.g., Hired staff not on payroll, leased equipment, EHR vendor)</t>
  </si>
  <si>
    <t>Name of Organization/Consultant</t>
  </si>
  <si>
    <t>TOTAL C-5 Contractual</t>
  </si>
  <si>
    <t xml:space="preserve">TOTAL C-6 Supplies </t>
  </si>
  <si>
    <t>(ONLY singular, machine-type items over $5,000 should be in "EQUIPMENT".)</t>
  </si>
  <si>
    <t xml:space="preserve"> </t>
  </si>
  <si>
    <t xml:space="preserve">TOTAL C-7 Equipment  </t>
  </si>
  <si>
    <t>(Cannot be more than 15% of total direct costs for the year; maximum is $19,565.22.)</t>
  </si>
  <si>
    <t xml:space="preserve">Indirect Cost </t>
  </si>
  <si>
    <t xml:space="preserve">TOTAL C-8 Indirect </t>
  </si>
  <si>
    <t>Total Y1 Budget</t>
  </si>
  <si>
    <t>COST-REIMBURSEMENT CONTRACT BUDGET OVERVIEW</t>
  </si>
  <si>
    <t xml:space="preserve">TOTAL Y1 COST </t>
  </si>
  <si>
    <t>4B</t>
  </si>
  <si>
    <t>4C</t>
  </si>
  <si>
    <t>Cost-Reimbursement Contract Detailed Budget
MYTP Year Two (FY26)</t>
  </si>
  <si>
    <t>Budget Period Start</t>
  </si>
  <si>
    <t>FY26</t>
  </si>
  <si>
    <r>
      <rPr>
        <sz val="11"/>
        <color rgb="FF000000"/>
        <rFont val="Arial"/>
        <family val="2"/>
      </rPr>
      <t xml:space="preserve">(This is for </t>
    </r>
    <r>
      <rPr>
        <b/>
        <sz val="11"/>
        <color rgb="FF000000"/>
        <rFont val="Arial"/>
        <family val="2"/>
      </rPr>
      <t>wages</t>
    </r>
    <r>
      <rPr>
        <sz val="11"/>
        <color rgb="FF000000"/>
        <rFont val="Arial"/>
        <family val="2"/>
      </rPr>
      <t xml:space="preserve"> only. The executive salary cap is: $221,900. Level of effort may not exceed 100% across all federal grants for a single person.)			</t>
    </r>
  </si>
  <si>
    <t>(complete columns D, E, F - they will auto-populate column G)</t>
  </si>
  <si>
    <t>(Cannot be more than 15% of total direct costs for the year; maximum is $39,130.43)</t>
  </si>
  <si>
    <t xml:space="preserve">TOTAL Y2 COST </t>
  </si>
  <si>
    <t xml:space="preserve">Cost-Reimbursement Contract Projected Budget
MYTP Year Three (FY27) </t>
  </si>
  <si>
    <t>FY27</t>
  </si>
  <si>
    <r>
      <t xml:space="preserve">(This is for </t>
    </r>
    <r>
      <rPr>
        <b/>
        <sz val="11"/>
        <color rgb="FF000000"/>
        <rFont val="Arial"/>
        <family val="2"/>
      </rPr>
      <t xml:space="preserve">wages </t>
    </r>
    <r>
      <rPr>
        <sz val="11"/>
        <color rgb="FF000000"/>
        <rFont val="Arial"/>
        <family val="2"/>
      </rPr>
      <t>only. The executive salary cap is: $221,900. Level of effort may not exceed 100% across all federal grants for a single person.)</t>
    </r>
  </si>
  <si>
    <t xml:space="preserve">TOTAL Y3 COST </t>
  </si>
  <si>
    <t>10% indirect costs:</t>
  </si>
  <si>
    <t>Y1</t>
  </si>
  <si>
    <t>Y2</t>
  </si>
  <si>
    <t>Y3</t>
  </si>
  <si>
    <t>Total</t>
  </si>
  <si>
    <t>Total Cost Limit</t>
  </si>
  <si>
    <t>Indirect Cost Limit</t>
  </si>
  <si>
    <t>15%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</si>
</sst>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39" x14ac:knownFonts="1">
    <font>
      <sz val="10"/>
      <color rgb="FF000000"/>
      <name val="Arial"/>
      <scheme val="minor"/>
    </font>
    <font>
      <sz val="10"/>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sz val="11"/>
      <color rgb="FF000000"/>
      <name val="Arial"/>
      <family val="2"/>
      <scheme val="minor"/>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
      <sz val="10"/>
      <color rgb="FF000000"/>
      <name val="Arial"/>
      <family val="2"/>
      <scheme val="minor"/>
    </font>
    <font>
      <b/>
      <sz val="10"/>
      <name val="Arial"/>
      <family val="2"/>
    </font>
    <font>
      <b/>
      <sz val="10"/>
      <color rgb="FF000000"/>
      <name val="Arial"/>
      <family val="2"/>
      <scheme val="minor"/>
    </font>
    <font>
      <b/>
      <sz val="10"/>
      <color rgb="FFFF0000"/>
      <name val="Arial"/>
      <family val="2"/>
    </font>
    <font>
      <b/>
      <sz val="11"/>
      <color rgb="FF000000"/>
      <name val="Arial"/>
      <family val="2"/>
    </font>
    <font>
      <sz val="11"/>
      <color rgb="FF000000"/>
      <name val="Arial"/>
      <family val="2"/>
    </font>
    <font>
      <u/>
      <sz val="11"/>
      <color rgb="FF000000"/>
      <name val="Arial"/>
      <family val="2"/>
    </font>
    <font>
      <sz val="11"/>
      <color rgb="FF000000"/>
      <name val="Arial"/>
      <family val="2"/>
      <scheme val="minor"/>
    </font>
    <font>
      <b/>
      <sz val="11"/>
      <color rgb="FF000000"/>
      <name val="Arial"/>
      <family val="2"/>
      <scheme val="minor"/>
    </font>
    <font>
      <b/>
      <sz val="10"/>
      <color rgb="FF000000"/>
      <name val="Arial"/>
      <family val="2"/>
      <scheme val="minor"/>
    </font>
  </fonts>
  <fills count="11">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theme="0" tint="-0.14999847407452621"/>
        <bgColor indexed="64"/>
      </patternFill>
    </fill>
    <fill>
      <patternFill patternType="solid">
        <fgColor rgb="FFFFFF00"/>
        <bgColor indexed="64"/>
      </patternFill>
    </fill>
    <fill>
      <patternFill patternType="solid">
        <fgColor theme="2" tint="-0.14999847407452621"/>
        <bgColor indexed="64"/>
      </patternFill>
    </fill>
    <fill>
      <patternFill patternType="solid">
        <fgColor rgb="FFFFFF99"/>
        <bgColor rgb="FF92D050"/>
      </patternFill>
    </fill>
  </fills>
  <borders count="131">
    <border>
      <left/>
      <right/>
      <top/>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right/>
      <top/>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style="medium">
        <color indexed="64"/>
      </left>
      <right/>
      <top style="thin">
        <color rgb="FF000000"/>
      </top>
      <bottom style="thin">
        <color indexed="64"/>
      </bottom>
      <diagonal/>
    </border>
    <border>
      <left/>
      <right/>
      <top style="medium">
        <color indexed="64"/>
      </top>
      <bottom/>
      <diagonal/>
    </border>
    <border>
      <left style="medium">
        <color indexed="64"/>
      </left>
      <right/>
      <top style="thin">
        <color rgb="FF000000"/>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ck">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ck">
        <color rgb="FF000000"/>
      </top>
      <bottom style="medium">
        <color indexed="64"/>
      </bottom>
      <diagonal/>
    </border>
    <border>
      <left/>
      <right/>
      <top style="medium">
        <color indexed="64"/>
      </top>
      <bottom style="thick">
        <color rgb="FF000000"/>
      </bottom>
      <diagonal/>
    </border>
    <border>
      <left style="medium">
        <color indexed="64"/>
      </left>
      <right style="medium">
        <color indexed="64"/>
      </right>
      <top style="thin">
        <color rgb="FF000000"/>
      </top>
      <bottom style="medium">
        <color indexed="64"/>
      </bottom>
      <diagonal/>
    </border>
    <border>
      <left style="thin">
        <color rgb="FF000000"/>
      </left>
      <right/>
      <top style="thin">
        <color rgb="FF000000"/>
      </top>
      <bottom style="thick">
        <color rgb="FF000000"/>
      </bottom>
      <diagonal/>
    </border>
    <border>
      <left/>
      <right style="medium">
        <color rgb="FF000000"/>
      </right>
      <top style="thin">
        <color rgb="FF000000"/>
      </top>
      <bottom style="thick">
        <color rgb="FF000000"/>
      </bottom>
      <diagonal/>
    </border>
    <border>
      <left style="thin">
        <color rgb="FF000000"/>
      </left>
      <right/>
      <top style="thick">
        <color rgb="FF000000"/>
      </top>
      <bottom style="thin">
        <color rgb="FF000000"/>
      </bottom>
      <diagonal/>
    </border>
    <border>
      <left/>
      <right style="medium">
        <color rgb="FF000000"/>
      </right>
      <top style="thick">
        <color rgb="FF000000"/>
      </top>
      <bottom style="thin">
        <color rgb="FF000000"/>
      </bottom>
      <diagonal/>
    </border>
    <border>
      <left style="medium">
        <color indexed="64"/>
      </left>
      <right/>
      <top style="medium">
        <color indexed="64"/>
      </top>
      <bottom style="thick">
        <color rgb="FF000000"/>
      </bottom>
      <diagonal/>
    </border>
    <border>
      <left/>
      <right style="thick">
        <color rgb="FF000000"/>
      </right>
      <top style="medium">
        <color indexed="64"/>
      </top>
      <bottom style="thick">
        <color rgb="FF000000"/>
      </bottom>
      <diagonal/>
    </border>
    <border>
      <left style="thick">
        <color rgb="FF000000"/>
      </left>
      <right style="medium">
        <color indexed="64"/>
      </right>
      <top style="medium">
        <color indexed="64"/>
      </top>
      <bottom style="thick">
        <color rgb="FF000000"/>
      </bottom>
      <diagonal/>
    </border>
    <border>
      <left style="medium">
        <color indexed="64"/>
      </left>
      <right/>
      <top style="thick">
        <color rgb="FF000000"/>
      </top>
      <bottom style="medium">
        <color indexed="64"/>
      </bottom>
      <diagonal/>
    </border>
    <border>
      <left/>
      <right style="thick">
        <color rgb="FF000000"/>
      </right>
      <top style="thick">
        <color rgb="FF000000"/>
      </top>
      <bottom style="medium">
        <color indexed="64"/>
      </bottom>
      <diagonal/>
    </border>
    <border>
      <left style="thick">
        <color rgb="FF000000"/>
      </left>
      <right style="medium">
        <color indexed="64"/>
      </right>
      <top style="thick">
        <color rgb="FF000000"/>
      </top>
      <bottom style="medium">
        <color indexed="64"/>
      </bottom>
      <diagonal/>
    </border>
    <border>
      <left style="medium">
        <color rgb="FF000000"/>
      </left>
      <right/>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right style="medium">
        <color rgb="FF000000"/>
      </right>
      <top/>
      <bottom/>
      <diagonal/>
    </border>
    <border>
      <left style="medium">
        <color rgb="FF000000"/>
      </left>
      <right/>
      <top style="thin">
        <color theme="0" tint="-0.249977111117893"/>
      </top>
      <bottom style="thin">
        <color theme="0" tint="-0.249977111117893"/>
      </bottom>
      <diagonal/>
    </border>
    <border>
      <left/>
      <right style="medium">
        <color rgb="FF000000"/>
      </right>
      <top style="thin">
        <color theme="0" tint="-0.249977111117893"/>
      </top>
      <bottom style="thin">
        <color theme="0" tint="-0.249977111117893"/>
      </bottom>
      <diagonal/>
    </border>
    <border>
      <left style="medium">
        <color rgb="FF000000"/>
      </left>
      <right/>
      <top style="thin">
        <color theme="0" tint="-0.249977111117893"/>
      </top>
      <bottom/>
      <diagonal/>
    </border>
    <border>
      <left/>
      <right style="medium">
        <color rgb="FF000000"/>
      </right>
      <top/>
      <bottom style="thin">
        <color theme="2" tint="-0.34998626667073579"/>
      </bottom>
      <diagonal/>
    </border>
    <border>
      <left style="medium">
        <color rgb="FF000000"/>
      </left>
      <right/>
      <top style="thin">
        <color theme="0" tint="-0.34998626667073579"/>
      </top>
      <bottom style="thin">
        <color theme="0" tint="-0.34998626667073579"/>
      </bottom>
      <diagonal/>
    </border>
    <border>
      <left/>
      <right style="medium">
        <color rgb="FF000000"/>
      </right>
      <top style="thin">
        <color theme="0" tint="-0.34998626667073579"/>
      </top>
      <bottom style="thin">
        <color theme="0" tint="-0.34998626667073579"/>
      </bottom>
      <diagonal/>
    </border>
  </borders>
  <cellStyleXfs count="5">
    <xf numFmtId="0" fontId="0" fillId="0" borderId="0"/>
    <xf numFmtId="0" fontId="15" fillId="0" borderId="49"/>
    <xf numFmtId="0" fontId="16" fillId="0" borderId="0" applyNumberFormat="0" applyFill="0" applyBorder="0" applyAlignment="0" applyProtection="0"/>
    <xf numFmtId="9" fontId="26" fillId="0" borderId="0" applyFont="0" applyFill="0" applyBorder="0" applyAlignment="0" applyProtection="0"/>
    <xf numFmtId="44" fontId="29" fillId="0" borderId="0" applyFont="0" applyFill="0" applyBorder="0" applyAlignment="0" applyProtection="0"/>
  </cellStyleXfs>
  <cellXfs count="364">
    <xf numFmtId="0" fontId="0" fillId="0" borderId="0" xfId="0"/>
    <xf numFmtId="3" fontId="1" fillId="0" borderId="0" xfId="0" applyNumberFormat="1" applyFont="1"/>
    <xf numFmtId="3" fontId="5" fillId="0" borderId="0" xfId="0" applyNumberFormat="1" applyFont="1" applyAlignment="1">
      <alignment horizontal="left"/>
    </xf>
    <xf numFmtId="3" fontId="5" fillId="0" borderId="0" xfId="0" applyNumberFormat="1" applyFont="1"/>
    <xf numFmtId="0" fontId="8" fillId="0" borderId="0" xfId="0" applyFont="1" applyAlignment="1">
      <alignment vertical="center"/>
    </xf>
    <xf numFmtId="0" fontId="9" fillId="0" borderId="0" xfId="0" applyFont="1" applyAlignment="1">
      <alignment horizontal="left" wrapText="1"/>
    </xf>
    <xf numFmtId="0" fontId="10" fillId="0" borderId="0" xfId="0" applyFont="1"/>
    <xf numFmtId="0" fontId="1" fillId="0" borderId="0" xfId="0" applyFont="1"/>
    <xf numFmtId="164" fontId="9" fillId="6" borderId="12" xfId="0" applyNumberFormat="1" applyFont="1" applyFill="1" applyBorder="1" applyAlignment="1">
      <alignment horizontal="center" vertical="center" wrapText="1"/>
    </xf>
    <xf numFmtId="164" fontId="9" fillId="6" borderId="5" xfId="0" applyNumberFormat="1" applyFont="1" applyFill="1" applyBorder="1" applyAlignment="1">
      <alignment horizontal="center" vertical="center" wrapText="1"/>
    </xf>
    <xf numFmtId="164" fontId="9" fillId="6" borderId="19" xfId="0" applyNumberFormat="1" applyFont="1" applyFill="1" applyBorder="1" applyAlignment="1">
      <alignment horizontal="center" vertical="center" wrapText="1"/>
    </xf>
    <xf numFmtId="0" fontId="1" fillId="0" borderId="0" xfId="0" applyFont="1" applyAlignment="1">
      <alignment horizontal="center" wrapText="1"/>
    </xf>
    <xf numFmtId="2" fontId="7" fillId="0" borderId="0" xfId="0" applyNumberFormat="1" applyFont="1" applyAlignment="1">
      <alignment horizontal="left" vertical="top" wrapText="1"/>
    </xf>
    <xf numFmtId="164" fontId="7" fillId="0" borderId="0" xfId="0" applyNumberFormat="1" applyFont="1" applyAlignment="1">
      <alignment horizontal="left" vertical="top" wrapText="1"/>
    </xf>
    <xf numFmtId="0" fontId="7" fillId="0" borderId="0" xfId="0" applyFont="1" applyAlignment="1">
      <alignment horizontal="left" vertical="top" wrapText="1"/>
    </xf>
    <xf numFmtId="164" fontId="9" fillId="0" borderId="0" xfId="0" applyNumberFormat="1" applyFont="1" applyAlignment="1">
      <alignment horizontal="center" vertical="center" wrapText="1"/>
    </xf>
    <xf numFmtId="164" fontId="1" fillId="0" borderId="0" xfId="0" applyNumberFormat="1" applyFont="1"/>
    <xf numFmtId="0" fontId="10" fillId="0" borderId="0" xfId="0" applyFont="1" applyAlignment="1">
      <alignment horizontal="right"/>
    </xf>
    <xf numFmtId="164" fontId="3" fillId="0" borderId="0" xfId="0" applyNumberFormat="1" applyFont="1"/>
    <xf numFmtId="0" fontId="1" fillId="0" borderId="0" xfId="0" applyFont="1" applyAlignment="1">
      <alignment horizontal="center"/>
    </xf>
    <xf numFmtId="0" fontId="7" fillId="0" borderId="0" xfId="0" applyFont="1" applyAlignment="1">
      <alignment vertical="top" wrapText="1"/>
    </xf>
    <xf numFmtId="0" fontId="9" fillId="0" borderId="0" xfId="0" applyFont="1" applyAlignment="1">
      <alignment vertical="top" wrapText="1"/>
    </xf>
    <xf numFmtId="0" fontId="7" fillId="0" borderId="0" xfId="0" applyFont="1"/>
    <xf numFmtId="0" fontId="9" fillId="0" borderId="0" xfId="0" applyFont="1" applyAlignment="1">
      <alignment horizontal="center" vertical="top" wrapText="1"/>
    </xf>
    <xf numFmtId="0" fontId="7" fillId="0" borderId="0" xfId="0" applyFont="1" applyAlignment="1">
      <alignment vertical="top"/>
    </xf>
    <xf numFmtId="0" fontId="7" fillId="0" borderId="0" xfId="0" applyFont="1" applyAlignment="1">
      <alignment horizontal="center" wrapText="1"/>
    </xf>
    <xf numFmtId="164" fontId="3" fillId="0" borderId="0" xfId="0" applyNumberFormat="1" applyFont="1" applyAlignment="1">
      <alignment horizontal="center" wrapText="1"/>
    </xf>
    <xf numFmtId="0" fontId="1" fillId="0" borderId="0" xfId="0" applyFont="1" applyAlignment="1">
      <alignment wrapText="1"/>
    </xf>
    <xf numFmtId="0" fontId="1" fillId="0" borderId="46" xfId="0" applyFont="1" applyBorder="1"/>
    <xf numFmtId="0" fontId="7" fillId="0" borderId="48" xfId="0" applyFont="1" applyBorder="1" applyAlignment="1">
      <alignment horizontal="center" vertical="center" wrapText="1"/>
    </xf>
    <xf numFmtId="0" fontId="1" fillId="0" borderId="48" xfId="0" applyFont="1" applyBorder="1"/>
    <xf numFmtId="0" fontId="9" fillId="0" borderId="0" xfId="0" applyFont="1"/>
    <xf numFmtId="0" fontId="7" fillId="5" borderId="55" xfId="0" applyFont="1" applyFill="1" applyBorder="1" applyAlignment="1">
      <alignment horizontal="center" wrapText="1"/>
    </xf>
    <xf numFmtId="164" fontId="9" fillId="6" borderId="67" xfId="0" applyNumberFormat="1" applyFont="1" applyFill="1" applyBorder="1" applyAlignment="1">
      <alignment horizontal="center" vertical="center" wrapText="1"/>
    </xf>
    <xf numFmtId="0" fontId="8" fillId="0" borderId="8" xfId="0" applyFont="1" applyBorder="1" applyAlignment="1">
      <alignment vertical="center" wrapText="1"/>
    </xf>
    <xf numFmtId="0" fontId="9" fillId="0" borderId="49" xfId="1" applyFont="1" applyAlignment="1">
      <alignment horizontal="left" vertical="center" wrapText="1"/>
    </xf>
    <xf numFmtId="0" fontId="12" fillId="0" borderId="49" xfId="1" applyFont="1" applyAlignment="1">
      <alignment vertical="center" wrapText="1"/>
    </xf>
    <xf numFmtId="164" fontId="9" fillId="6" borderId="66" xfId="0" applyNumberFormat="1" applyFont="1" applyFill="1" applyBorder="1" applyAlignment="1">
      <alignment horizontal="center" vertical="center" wrapText="1"/>
    </xf>
    <xf numFmtId="3" fontId="3" fillId="2" borderId="75" xfId="0" applyNumberFormat="1" applyFont="1" applyFill="1" applyBorder="1" applyAlignment="1">
      <alignment horizontal="left"/>
    </xf>
    <xf numFmtId="3" fontId="3" fillId="2" borderId="76" xfId="0" applyNumberFormat="1" applyFont="1" applyFill="1" applyBorder="1" applyAlignment="1">
      <alignment horizontal="left"/>
    </xf>
    <xf numFmtId="3" fontId="3" fillId="2" borderId="77" xfId="0" applyNumberFormat="1" applyFont="1" applyFill="1" applyBorder="1" applyAlignment="1">
      <alignment horizontal="left"/>
    </xf>
    <xf numFmtId="0" fontId="11" fillId="8" borderId="54" xfId="0" applyFont="1" applyFill="1" applyBorder="1" applyAlignment="1">
      <alignment vertical="center" wrapText="1"/>
    </xf>
    <xf numFmtId="0" fontId="12" fillId="0" borderId="87" xfId="0" applyFont="1" applyBorder="1" applyAlignment="1">
      <alignment horizontal="left" vertical="center" wrapText="1"/>
    </xf>
    <xf numFmtId="0" fontId="12" fillId="0" borderId="85" xfId="0" applyFont="1" applyBorder="1" applyAlignment="1">
      <alignment horizontal="left" vertical="center" wrapText="1"/>
    </xf>
    <xf numFmtId="0" fontId="7" fillId="0" borderId="49" xfId="0" applyFont="1" applyBorder="1" applyAlignment="1">
      <alignment horizontal="center" vertical="center" wrapText="1"/>
    </xf>
    <xf numFmtId="0" fontId="1" fillId="0" borderId="49" xfId="0" applyFont="1" applyBorder="1"/>
    <xf numFmtId="3" fontId="3" fillId="2" borderId="90" xfId="0" applyNumberFormat="1" applyFont="1" applyFill="1" applyBorder="1" applyAlignment="1">
      <alignment horizontal="left"/>
    </xf>
    <xf numFmtId="164" fontId="9" fillId="6" borderId="18" xfId="0" applyNumberFormat="1" applyFont="1" applyFill="1" applyBorder="1" applyAlignment="1">
      <alignment horizontal="center" vertical="center" wrapText="1"/>
    </xf>
    <xf numFmtId="49" fontId="9" fillId="0" borderId="59" xfId="0" applyNumberFormat="1" applyFont="1" applyBorder="1" applyAlignment="1" applyProtection="1">
      <alignment horizontal="left" wrapText="1"/>
      <protection locked="0"/>
    </xf>
    <xf numFmtId="49" fontId="9" fillId="0" borderId="12" xfId="0" applyNumberFormat="1" applyFont="1" applyBorder="1" applyAlignment="1" applyProtection="1">
      <alignment horizontal="left" wrapText="1"/>
      <protection locked="0"/>
    </xf>
    <xf numFmtId="2" fontId="9" fillId="0" borderId="12" xfId="0" applyNumberFormat="1" applyFont="1" applyBorder="1" applyAlignment="1" applyProtection="1">
      <alignment horizontal="left" wrapText="1"/>
      <protection locked="0"/>
    </xf>
    <xf numFmtId="164" fontId="9" fillId="0" borderId="12" xfId="0" applyNumberFormat="1" applyFont="1" applyBorder="1" applyAlignment="1" applyProtection="1">
      <alignment horizontal="left" wrapText="1"/>
      <protection locked="0"/>
    </xf>
    <xf numFmtId="9" fontId="9" fillId="0" borderId="12" xfId="0" applyNumberFormat="1" applyFont="1" applyBorder="1" applyAlignment="1" applyProtection="1">
      <alignment horizontal="left" wrapText="1"/>
      <protection locked="0"/>
    </xf>
    <xf numFmtId="49" fontId="9" fillId="0" borderId="61" xfId="0" applyNumberFormat="1" applyFont="1" applyBorder="1" applyAlignment="1" applyProtection="1">
      <alignment horizontal="left" wrapText="1"/>
      <protection locked="0"/>
    </xf>
    <xf numFmtId="49" fontId="9" fillId="0" borderId="5" xfId="0" applyNumberFormat="1" applyFont="1" applyBorder="1" applyAlignment="1" applyProtection="1">
      <alignment horizontal="left" wrapText="1"/>
      <protection locked="0"/>
    </xf>
    <xf numFmtId="49" fontId="9" fillId="0" borderId="63" xfId="0" applyNumberFormat="1" applyFont="1" applyBorder="1" applyAlignment="1" applyProtection="1">
      <alignment horizontal="left" wrapText="1"/>
      <protection locked="0"/>
    </xf>
    <xf numFmtId="2" fontId="9" fillId="0" borderId="16" xfId="0" applyNumberFormat="1" applyFont="1" applyBorder="1" applyAlignment="1" applyProtection="1">
      <alignment horizontal="left" wrapText="1"/>
      <protection locked="0"/>
    </xf>
    <xf numFmtId="164" fontId="9" fillId="0" borderId="16" xfId="0" applyNumberFormat="1" applyFont="1" applyBorder="1" applyAlignment="1" applyProtection="1">
      <alignment horizontal="left" wrapText="1"/>
      <protection locked="0"/>
    </xf>
    <xf numFmtId="9" fontId="9" fillId="0" borderId="16" xfId="0" applyNumberFormat="1" applyFont="1" applyBorder="1" applyAlignment="1" applyProtection="1">
      <alignment horizontal="left" wrapText="1"/>
      <protection locked="0"/>
    </xf>
    <xf numFmtId="2" fontId="7" fillId="0" borderId="5" xfId="0" applyNumberFormat="1" applyFont="1" applyBorder="1" applyAlignment="1" applyProtection="1">
      <alignment horizontal="left" wrapText="1"/>
      <protection locked="0"/>
    </xf>
    <xf numFmtId="164" fontId="7" fillId="0" borderId="5" xfId="0" applyNumberFormat="1" applyFont="1" applyBorder="1" applyAlignment="1" applyProtection="1">
      <alignment horizontal="left" wrapText="1"/>
      <protection locked="0"/>
    </xf>
    <xf numFmtId="9" fontId="7" fillId="0" borderId="5" xfId="0" applyNumberFormat="1" applyFont="1" applyBorder="1" applyAlignment="1" applyProtection="1">
      <alignment horizontal="left" wrapText="1"/>
      <protection locked="0"/>
    </xf>
    <xf numFmtId="49" fontId="9" fillId="0" borderId="65" xfId="0" applyNumberFormat="1" applyFont="1" applyBorder="1" applyAlignment="1" applyProtection="1">
      <alignment horizontal="left" wrapText="1"/>
      <protection locked="0"/>
    </xf>
    <xf numFmtId="49" fontId="9" fillId="0" borderId="66" xfId="0" applyNumberFormat="1" applyFont="1" applyBorder="1" applyAlignment="1" applyProtection="1">
      <alignment horizontal="left" wrapText="1"/>
      <protection locked="0"/>
    </xf>
    <xf numFmtId="2" fontId="7" fillId="0" borderId="66" xfId="0" applyNumberFormat="1" applyFont="1" applyBorder="1" applyAlignment="1" applyProtection="1">
      <alignment horizontal="left" wrapText="1"/>
      <protection locked="0"/>
    </xf>
    <xf numFmtId="164" fontId="7" fillId="0" borderId="66" xfId="0" applyNumberFormat="1" applyFont="1" applyBorder="1" applyAlignment="1" applyProtection="1">
      <alignment horizontal="left" wrapText="1"/>
      <protection locked="0"/>
    </xf>
    <xf numFmtId="9" fontId="7" fillId="0" borderId="66" xfId="0" applyNumberFormat="1" applyFont="1" applyBorder="1" applyAlignment="1" applyProtection="1">
      <alignment horizontal="left" wrapText="1"/>
      <protection locked="0"/>
    </xf>
    <xf numFmtId="49" fontId="1" fillId="0" borderId="60" xfId="0" applyNumberFormat="1" applyFont="1" applyBorder="1" applyAlignment="1" applyProtection="1">
      <alignment horizontal="left" wrapText="1"/>
      <protection locked="0"/>
    </xf>
    <xf numFmtId="49" fontId="1" fillId="0" borderId="62" xfId="0" applyNumberFormat="1" applyFont="1" applyBorder="1" applyAlignment="1" applyProtection="1">
      <alignment horizontal="left" wrapText="1"/>
      <protection locked="0"/>
    </xf>
    <xf numFmtId="49" fontId="1" fillId="0" borderId="64" xfId="0" applyNumberFormat="1" applyFont="1" applyBorder="1" applyAlignment="1" applyProtection="1">
      <alignment horizontal="left" wrapText="1"/>
      <protection locked="0"/>
    </xf>
    <xf numFmtId="49" fontId="1" fillId="0" borderId="68" xfId="0" applyNumberFormat="1" applyFont="1" applyBorder="1" applyAlignment="1" applyProtection="1">
      <alignment horizontal="left" wrapText="1"/>
      <protection locked="0"/>
    </xf>
    <xf numFmtId="49" fontId="1" fillId="0" borderId="39" xfId="0" applyNumberFormat="1" applyFont="1" applyBorder="1" applyAlignment="1" applyProtection="1">
      <alignment horizontal="left" wrapText="1"/>
      <protection locked="0"/>
    </xf>
    <xf numFmtId="49" fontId="1" fillId="0" borderId="4" xfId="0" applyNumberFormat="1" applyFont="1" applyBorder="1" applyAlignment="1" applyProtection="1">
      <alignment horizontal="left" wrapText="1"/>
      <protection locked="0"/>
    </xf>
    <xf numFmtId="49" fontId="1" fillId="0" borderId="14" xfId="0" applyNumberFormat="1" applyFont="1" applyBorder="1" applyAlignment="1" applyProtection="1">
      <alignment horizontal="left" wrapText="1"/>
      <protection locked="0"/>
    </xf>
    <xf numFmtId="49" fontId="1" fillId="0" borderId="37" xfId="0" applyNumberFormat="1" applyFont="1" applyBorder="1" applyAlignment="1" applyProtection="1">
      <alignment horizontal="left" wrapText="1"/>
      <protection locked="0"/>
    </xf>
    <xf numFmtId="49" fontId="1" fillId="0" borderId="11" xfId="0" applyNumberFormat="1" applyFont="1" applyBorder="1" applyAlignment="1" applyProtection="1">
      <alignment horizontal="left" wrapText="1"/>
      <protection locked="0"/>
    </xf>
    <xf numFmtId="49" fontId="1" fillId="0" borderId="2" xfId="0" applyNumberFormat="1" applyFont="1" applyBorder="1" applyAlignment="1" applyProtection="1">
      <alignment horizontal="center" wrapText="1"/>
      <protection locked="0"/>
    </xf>
    <xf numFmtId="164" fontId="9" fillId="0" borderId="5"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24"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9" xfId="0" applyNumberFormat="1" applyFont="1" applyBorder="1" applyAlignment="1" applyProtection="1">
      <alignment horizontal="center" wrapText="1"/>
      <protection locked="0"/>
    </xf>
    <xf numFmtId="164" fontId="9" fillId="0" borderId="19" xfId="0" applyNumberFormat="1" applyFont="1" applyBorder="1" applyAlignment="1" applyProtection="1">
      <alignment horizontal="center" vertical="center"/>
      <protection locked="0"/>
    </xf>
    <xf numFmtId="164" fontId="9" fillId="0" borderId="29" xfId="0" applyNumberFormat="1" applyFont="1" applyBorder="1" applyAlignment="1" applyProtection="1">
      <alignment horizontal="center" vertical="center"/>
      <protection locked="0"/>
    </xf>
    <xf numFmtId="49" fontId="1" fillId="0" borderId="9" xfId="0" applyNumberFormat="1" applyFont="1" applyBorder="1" applyAlignment="1" applyProtection="1">
      <alignment horizontal="left" wrapText="1"/>
      <protection locked="0"/>
    </xf>
    <xf numFmtId="164" fontId="9" fillId="0" borderId="34" xfId="0" applyNumberFormat="1" applyFont="1" applyBorder="1" applyAlignment="1" applyProtection="1">
      <alignment horizontal="center" vertical="center"/>
      <protection locked="0"/>
    </xf>
    <xf numFmtId="49" fontId="1" fillId="0" borderId="13" xfId="0" applyNumberFormat="1" applyFont="1" applyBorder="1" applyAlignment="1" applyProtection="1">
      <alignment horizontal="left" wrapText="1"/>
      <protection locked="0"/>
    </xf>
    <xf numFmtId="164" fontId="9" fillId="0" borderId="12" xfId="0" applyNumberFormat="1" applyFont="1" applyBorder="1" applyAlignment="1" applyProtection="1">
      <alignment horizontal="center" vertical="center" wrapText="1"/>
      <protection locked="0"/>
    </xf>
    <xf numFmtId="164" fontId="9" fillId="0" borderId="32" xfId="0" applyNumberFormat="1" applyFont="1" applyBorder="1" applyAlignment="1" applyProtection="1">
      <alignment horizontal="center" vertical="center" wrapText="1"/>
      <protection locked="0"/>
    </xf>
    <xf numFmtId="164" fontId="9" fillId="0" borderId="5"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wrapText="1"/>
      <protection locked="0"/>
    </xf>
    <xf numFmtId="164" fontId="9" fillId="0" borderId="16"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wrapText="1"/>
      <protection locked="0"/>
    </xf>
    <xf numFmtId="164" fontId="9" fillId="0" borderId="18" xfId="0" applyNumberFormat="1" applyFont="1" applyBorder="1" applyAlignment="1" applyProtection="1">
      <alignment horizontal="center" vertical="center" wrapText="1"/>
      <protection locked="0"/>
    </xf>
    <xf numFmtId="164" fontId="9" fillId="0" borderId="26" xfId="0" applyNumberFormat="1" applyFont="1" applyBorder="1" applyAlignment="1" applyProtection="1">
      <alignment horizontal="center" vertical="center" wrapText="1"/>
      <protection locked="0"/>
    </xf>
    <xf numFmtId="49" fontId="1" fillId="0" borderId="33" xfId="0" applyNumberFormat="1" applyFont="1" applyBorder="1" applyAlignment="1" applyProtection="1">
      <alignment horizontal="left" wrapText="1"/>
      <protection locked="0"/>
    </xf>
    <xf numFmtId="49" fontId="1" fillId="0" borderId="17" xfId="0" applyNumberFormat="1" applyFont="1" applyBorder="1" applyAlignment="1" applyProtection="1">
      <alignment horizontal="left" wrapText="1"/>
      <protection locked="0"/>
    </xf>
    <xf numFmtId="49" fontId="1" fillId="0" borderId="20" xfId="0" applyNumberFormat="1" applyFont="1" applyBorder="1" applyAlignment="1" applyProtection="1">
      <alignment horizontal="left" wrapText="1"/>
      <protection locked="0"/>
    </xf>
    <xf numFmtId="49" fontId="1" fillId="0" borderId="22" xfId="0" applyNumberFormat="1" applyFont="1" applyBorder="1" applyAlignment="1" applyProtection="1">
      <alignment horizontal="left" wrapText="1"/>
      <protection locked="0"/>
    </xf>
    <xf numFmtId="49" fontId="1" fillId="0" borderId="5" xfId="0" applyNumberFormat="1" applyFont="1" applyBorder="1" applyAlignment="1" applyProtection="1">
      <alignment horizontal="left" wrapText="1"/>
      <protection locked="0"/>
    </xf>
    <xf numFmtId="164" fontId="1" fillId="0" borderId="5" xfId="0" applyNumberFormat="1" applyFont="1" applyBorder="1" applyAlignment="1" applyProtection="1">
      <alignment horizontal="center" vertical="center"/>
      <protection locked="0"/>
    </xf>
    <xf numFmtId="49" fontId="1" fillId="0" borderId="16" xfId="0" applyNumberFormat="1" applyFont="1" applyBorder="1" applyAlignment="1" applyProtection="1">
      <alignment horizontal="left" wrapText="1"/>
      <protection locked="0"/>
    </xf>
    <xf numFmtId="164" fontId="1" fillId="0" borderId="1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center" vertical="center"/>
      <protection locked="0"/>
    </xf>
    <xf numFmtId="164" fontId="1" fillId="0" borderId="13" xfId="0" applyNumberFormat="1" applyFont="1" applyBorder="1" applyAlignment="1" applyProtection="1">
      <alignment horizontal="left" wrapText="1"/>
      <protection locked="0"/>
    </xf>
    <xf numFmtId="164" fontId="1" fillId="0" borderId="14" xfId="0" applyNumberFormat="1" applyFont="1" applyBorder="1" applyAlignment="1" applyProtection="1">
      <alignment horizontal="left" wrapText="1"/>
      <protection locked="0"/>
    </xf>
    <xf numFmtId="164" fontId="1" fillId="0" borderId="17" xfId="0" applyNumberFormat="1" applyFont="1" applyBorder="1" applyAlignment="1" applyProtection="1">
      <alignment horizontal="left" wrapText="1"/>
      <protection locked="0"/>
    </xf>
    <xf numFmtId="164" fontId="1" fillId="0" borderId="20"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164" fontId="1" fillId="0" borderId="42" xfId="0" applyNumberFormat="1" applyFont="1" applyBorder="1" applyAlignment="1" applyProtection="1">
      <alignment horizontal="left" vertical="top" wrapText="1"/>
      <protection locked="0"/>
    </xf>
    <xf numFmtId="0" fontId="7" fillId="0" borderId="7" xfId="0" applyFont="1" applyBorder="1" applyAlignment="1" applyProtection="1">
      <alignment horizontal="left"/>
      <protection locked="0"/>
    </xf>
    <xf numFmtId="9" fontId="9" fillId="0" borderId="5" xfId="3" applyFont="1" applyBorder="1" applyAlignment="1" applyProtection="1">
      <alignment horizontal="left" wrapText="1"/>
      <protection locked="0"/>
    </xf>
    <xf numFmtId="9" fontId="9" fillId="0" borderId="16" xfId="3" applyFont="1" applyBorder="1" applyAlignment="1" applyProtection="1">
      <alignment horizontal="left" wrapText="1"/>
      <protection locked="0"/>
    </xf>
    <xf numFmtId="9" fontId="9" fillId="0" borderId="18" xfId="3" applyFont="1" applyBorder="1" applyAlignment="1" applyProtection="1">
      <alignment horizontal="left" wrapText="1"/>
      <protection locked="0"/>
    </xf>
    <xf numFmtId="0" fontId="8" fillId="0" borderId="49" xfId="0" applyFont="1" applyBorder="1" applyAlignment="1">
      <alignment vertical="center"/>
    </xf>
    <xf numFmtId="0" fontId="0" fillId="0" borderId="0" xfId="0" applyProtection="1">
      <protection hidden="1"/>
    </xf>
    <xf numFmtId="0" fontId="7" fillId="5" borderId="53" xfId="0" applyFont="1" applyFill="1" applyBorder="1" applyAlignment="1">
      <alignment horizontal="center" vertical="center" wrapText="1"/>
    </xf>
    <xf numFmtId="0" fontId="7" fillId="4" borderId="53" xfId="0"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0" fontId="9" fillId="0" borderId="8" xfId="0" applyFont="1" applyBorder="1" applyAlignment="1">
      <alignment vertical="center" wrapText="1"/>
    </xf>
    <xf numFmtId="0" fontId="11" fillId="0" borderId="0" xfId="0" applyFont="1" applyAlignment="1">
      <alignment vertical="center"/>
    </xf>
    <xf numFmtId="0" fontId="10" fillId="5" borderId="10"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4" borderId="23" xfId="0" applyFont="1" applyFill="1" applyBorder="1" applyAlignment="1">
      <alignment horizontal="center" vertical="center" wrapText="1"/>
    </xf>
    <xf numFmtId="3" fontId="3" fillId="2" borderId="23" xfId="0" applyNumberFormat="1" applyFont="1" applyFill="1" applyBorder="1" applyAlignment="1">
      <alignment horizontal="center" vertical="center" wrapText="1"/>
    </xf>
    <xf numFmtId="0" fontId="7" fillId="5" borderId="97" xfId="0" applyFont="1" applyFill="1" applyBorder="1" applyAlignment="1">
      <alignment horizontal="center" vertical="center" wrapText="1"/>
    </xf>
    <xf numFmtId="0" fontId="7" fillId="4" borderId="93" xfId="0" applyFont="1" applyFill="1" applyBorder="1" applyAlignment="1">
      <alignment horizontal="center" vertical="center" wrapText="1"/>
    </xf>
    <xf numFmtId="4" fontId="7" fillId="0" borderId="0" xfId="0" applyNumberFormat="1" applyFont="1" applyAlignment="1">
      <alignment horizontal="center" vertical="top" wrapText="1"/>
    </xf>
    <xf numFmtId="164" fontId="1" fillId="0" borderId="1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wrapText="1"/>
      <protection locked="0"/>
    </xf>
    <xf numFmtId="164" fontId="9" fillId="0" borderId="1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protection locked="0"/>
    </xf>
    <xf numFmtId="0" fontId="11" fillId="0" borderId="0" xfId="0" applyFont="1" applyAlignment="1">
      <alignment horizontal="center" vertical="top" wrapText="1"/>
    </xf>
    <xf numFmtId="0" fontId="8" fillId="0" borderId="0" xfId="0" applyFont="1"/>
    <xf numFmtId="0" fontId="2" fillId="0" borderId="0" xfId="0" applyFont="1" applyAlignment="1">
      <alignment horizontal="center"/>
    </xf>
    <xf numFmtId="0" fontId="6" fillId="0" borderId="102" xfId="0" applyFont="1" applyBorder="1" applyAlignment="1" applyProtection="1">
      <alignment horizontal="left"/>
      <protection locked="0"/>
    </xf>
    <xf numFmtId="0" fontId="7" fillId="4" borderId="106" xfId="0" applyFont="1" applyFill="1" applyBorder="1" applyAlignment="1">
      <alignment horizontal="center" vertical="center" wrapText="1"/>
    </xf>
    <xf numFmtId="3" fontId="3" fillId="2" borderId="108" xfId="0" applyNumberFormat="1" applyFont="1" applyFill="1" applyBorder="1" applyAlignment="1">
      <alignment horizontal="left"/>
    </xf>
    <xf numFmtId="164" fontId="7" fillId="7" borderId="80" xfId="0" applyNumberFormat="1" applyFont="1" applyFill="1" applyBorder="1" applyAlignment="1">
      <alignment horizontal="center" vertical="center"/>
    </xf>
    <xf numFmtId="164" fontId="30" fillId="9" borderId="73" xfId="4" applyNumberFormat="1" applyFont="1" applyFill="1" applyBorder="1" applyAlignment="1">
      <alignment horizontal="center" vertical="center"/>
    </xf>
    <xf numFmtId="0" fontId="7" fillId="10" borderId="53" xfId="0" applyFont="1" applyFill="1" applyBorder="1" applyAlignment="1">
      <alignment horizontal="center" vertical="center" wrapText="1"/>
    </xf>
    <xf numFmtId="0" fontId="32" fillId="0" borderId="49" xfId="0" applyFont="1" applyBorder="1" applyAlignment="1">
      <alignment horizontal="center" wrapText="1"/>
    </xf>
    <xf numFmtId="164" fontId="9" fillId="0" borderId="29" xfId="0" applyNumberFormat="1" applyFont="1" applyBorder="1" applyAlignment="1" applyProtection="1">
      <alignment horizontal="center" vertical="center" wrapText="1"/>
      <protection locked="0"/>
    </xf>
    <xf numFmtId="0" fontId="0" fillId="0" borderId="49" xfId="0" applyBorder="1"/>
    <xf numFmtId="0" fontId="7" fillId="4" borderId="115" xfId="0" applyFont="1" applyFill="1" applyBorder="1" applyAlignment="1">
      <alignment horizontal="center" vertical="center" wrapText="1"/>
    </xf>
    <xf numFmtId="164" fontId="7" fillId="7" borderId="62" xfId="0" applyNumberFormat="1" applyFont="1" applyFill="1" applyBorder="1" applyAlignment="1">
      <alignment horizontal="center"/>
    </xf>
    <xf numFmtId="164" fontId="3" fillId="6" borderId="118" xfId="0" applyNumberFormat="1" applyFont="1" applyFill="1" applyBorder="1" applyAlignment="1">
      <alignment horizontal="center"/>
    </xf>
    <xf numFmtId="164" fontId="4" fillId="7" borderId="104" xfId="0" applyNumberFormat="1" applyFont="1" applyFill="1" applyBorder="1" applyAlignment="1">
      <alignment horizontal="center" vertical="center"/>
    </xf>
    <xf numFmtId="164" fontId="4" fillId="7" borderId="80" xfId="0" applyNumberFormat="1" applyFont="1" applyFill="1" applyBorder="1" applyAlignment="1">
      <alignment horizontal="center" vertical="center"/>
    </xf>
    <xf numFmtId="164" fontId="4" fillId="7" borderId="105" xfId="0" applyNumberFormat="1" applyFont="1" applyFill="1" applyBorder="1" applyAlignment="1">
      <alignment horizontal="center" vertical="center"/>
    </xf>
    <xf numFmtId="164" fontId="9" fillId="7" borderId="64" xfId="0" applyNumberFormat="1" applyFont="1" applyFill="1" applyBorder="1" applyAlignment="1">
      <alignment horizontal="center" vertical="center"/>
    </xf>
    <xf numFmtId="0" fontId="2" fillId="0" borderId="0" xfId="0" applyFont="1"/>
    <xf numFmtId="164" fontId="9" fillId="7" borderId="60" xfId="0" applyNumberFormat="1" applyFont="1" applyFill="1" applyBorder="1" applyAlignment="1">
      <alignment horizontal="center"/>
    </xf>
    <xf numFmtId="164" fontId="9" fillId="7" borderId="62" xfId="0" applyNumberFormat="1" applyFont="1" applyFill="1" applyBorder="1" applyAlignment="1">
      <alignment horizontal="center"/>
    </xf>
    <xf numFmtId="164" fontId="9" fillId="7" borderId="64" xfId="0" applyNumberFormat="1" applyFont="1" applyFill="1" applyBorder="1" applyAlignment="1">
      <alignment horizontal="center"/>
    </xf>
    <xf numFmtId="49" fontId="3" fillId="7" borderId="99" xfId="0" applyNumberFormat="1" applyFont="1" applyFill="1" applyBorder="1" applyAlignment="1">
      <alignment horizontal="left"/>
    </xf>
    <xf numFmtId="14" fontId="3" fillId="0" borderId="61" xfId="0" applyNumberFormat="1" applyFont="1" applyBorder="1" applyAlignment="1" applyProtection="1">
      <alignment horizontal="left"/>
      <protection locked="0"/>
    </xf>
    <xf numFmtId="44" fontId="9" fillId="0" borderId="0" xfId="4" applyFont="1"/>
    <xf numFmtId="44" fontId="9" fillId="0" borderId="0" xfId="0" applyNumberFormat="1" applyFont="1"/>
    <xf numFmtId="0" fontId="9" fillId="0" borderId="49" xfId="0" applyFont="1" applyBorder="1"/>
    <xf numFmtId="0" fontId="21" fillId="8" borderId="69" xfId="0" applyFont="1" applyFill="1" applyBorder="1" applyAlignment="1">
      <alignment horizontal="right" vertical="center" wrapText="1"/>
    </xf>
    <xf numFmtId="0" fontId="17" fillId="0" borderId="0" xfId="2" applyFont="1" applyAlignment="1">
      <alignment horizontal="left" wrapText="1"/>
    </xf>
    <xf numFmtId="0" fontId="0" fillId="0" borderId="0" xfId="0" applyAlignment="1">
      <alignment wrapText="1"/>
    </xf>
    <xf numFmtId="0" fontId="38" fillId="0" borderId="0" xfId="0" applyFont="1"/>
    <xf numFmtId="165" fontId="0" fillId="0" borderId="0" xfId="0" applyNumberFormat="1"/>
    <xf numFmtId="0" fontId="9" fillId="0" borderId="88" xfId="0" applyFont="1" applyBorder="1" applyAlignment="1">
      <alignment horizontal="left" vertical="center" wrapText="1"/>
    </xf>
    <xf numFmtId="0" fontId="9" fillId="0" borderId="86" xfId="0" applyFont="1" applyBorder="1" applyAlignment="1">
      <alignment horizontal="left" vertical="center" wrapText="1"/>
    </xf>
    <xf numFmtId="0" fontId="9" fillId="0" borderId="71" xfId="0" applyFont="1" applyBorder="1" applyAlignment="1">
      <alignment horizontal="left" vertical="center" wrapText="1"/>
    </xf>
    <xf numFmtId="0" fontId="12" fillId="0" borderId="88" xfId="0" applyFont="1" applyBorder="1" applyAlignment="1">
      <alignment horizontal="left" vertical="center" wrapText="1"/>
    </xf>
    <xf numFmtId="0" fontId="12" fillId="0" borderId="89" xfId="0" applyFont="1" applyBorder="1" applyAlignment="1">
      <alignment horizontal="left" vertical="center" wrapText="1"/>
    </xf>
    <xf numFmtId="0" fontId="9" fillId="0" borderId="72" xfId="0" applyFont="1" applyBorder="1" applyAlignment="1">
      <alignment horizontal="left" vertical="center" wrapText="1"/>
    </xf>
    <xf numFmtId="0" fontId="9" fillId="0" borderId="84" xfId="0" applyFont="1" applyBorder="1" applyAlignment="1">
      <alignment horizontal="left" vertical="center" wrapText="1"/>
    </xf>
    <xf numFmtId="0" fontId="37" fillId="0" borderId="119" xfId="0" applyFont="1" applyBorder="1" applyAlignment="1">
      <alignment vertical="center"/>
    </xf>
    <xf numFmtId="0" fontId="4" fillId="0" borderId="49" xfId="0" applyFont="1" applyBorder="1"/>
    <xf numFmtId="164" fontId="3" fillId="7" borderId="95" xfId="0" applyNumberFormat="1" applyFont="1" applyFill="1" applyBorder="1" applyAlignment="1">
      <alignment horizontal="center" vertical="center" wrapText="1"/>
    </xf>
    <xf numFmtId="164" fontId="3" fillId="7" borderId="98" xfId="0" applyNumberFormat="1" applyFont="1" applyFill="1" applyBorder="1" applyAlignment="1">
      <alignment horizontal="center" vertical="center" wrapText="1"/>
    </xf>
    <xf numFmtId="164" fontId="7" fillId="6" borderId="96" xfId="0" applyNumberFormat="1" applyFont="1" applyFill="1" applyBorder="1" applyAlignment="1">
      <alignment horizontal="center" vertical="center" wrapText="1"/>
    </xf>
    <xf numFmtId="0" fontId="7" fillId="0" borderId="7" xfId="0" applyFont="1" applyBorder="1" applyAlignment="1">
      <alignment horizontal="left"/>
    </xf>
    <xf numFmtId="0" fontId="12" fillId="0" borderId="70" xfId="0" applyFont="1" applyBorder="1" applyAlignment="1">
      <alignment horizontal="left" vertical="center" wrapText="1"/>
    </xf>
    <xf numFmtId="0" fontId="7" fillId="0" borderId="0" xfId="0" applyFont="1" applyAlignment="1">
      <alignment horizontal="center" vertical="top" wrapText="1"/>
    </xf>
    <xf numFmtId="0" fontId="14" fillId="0" borderId="49" xfId="0" applyFont="1" applyBorder="1" applyAlignment="1">
      <alignment horizontal="left" wrapText="1"/>
    </xf>
    <xf numFmtId="3" fontId="3" fillId="2" borderId="21" xfId="0" applyNumberFormat="1" applyFont="1" applyFill="1" applyBorder="1" applyAlignment="1">
      <alignment horizontal="center" vertical="center" wrapText="1"/>
    </xf>
    <xf numFmtId="0" fontId="8" fillId="0" borderId="0" xfId="0" applyFont="1" applyAlignment="1">
      <alignment horizontal="center" vertical="top" wrapText="1"/>
    </xf>
    <xf numFmtId="0" fontId="0" fillId="0" borderId="0" xfId="0" applyAlignment="1">
      <alignment vertical="center"/>
    </xf>
    <xf numFmtId="3" fontId="3" fillId="2" borderId="91" xfId="0" applyNumberFormat="1" applyFont="1" applyFill="1" applyBorder="1" applyAlignment="1">
      <alignment horizontal="left"/>
    </xf>
    <xf numFmtId="0" fontId="11" fillId="8" borderId="120" xfId="0" applyFont="1" applyFill="1" applyBorder="1" applyAlignment="1">
      <alignment vertical="center"/>
    </xf>
    <xf numFmtId="0" fontId="9" fillId="8" borderId="121" xfId="0" applyFont="1" applyFill="1" applyBorder="1" applyAlignment="1">
      <alignment horizontal="left" wrapText="1"/>
    </xf>
    <xf numFmtId="0" fontId="7" fillId="0" borderId="119" xfId="0" applyFont="1" applyBorder="1"/>
    <xf numFmtId="0" fontId="9" fillId="0" borderId="124" xfId="0" applyFont="1" applyBorder="1" applyAlignment="1">
      <alignment horizontal="left" wrapText="1"/>
    </xf>
    <xf numFmtId="0" fontId="22" fillId="0" borderId="119" xfId="1" applyFont="1" applyBorder="1" applyAlignment="1">
      <alignment vertical="center"/>
    </xf>
    <xf numFmtId="0" fontId="36" fillId="0" borderId="124" xfId="0" applyFont="1" applyBorder="1" applyAlignment="1">
      <alignment vertical="center" wrapText="1"/>
    </xf>
    <xf numFmtId="0" fontId="20" fillId="0" borderId="126" xfId="1" applyFont="1" applyBorder="1" applyAlignment="1">
      <alignment vertical="center" wrapText="1"/>
    </xf>
    <xf numFmtId="0" fontId="20" fillId="0" borderId="124" xfId="1" applyFont="1" applyBorder="1" applyAlignment="1">
      <alignment vertical="center" wrapText="1"/>
    </xf>
    <xf numFmtId="0" fontId="24" fillId="0" borderId="127" xfId="0" applyFont="1" applyBorder="1" applyAlignment="1">
      <alignment vertical="center"/>
    </xf>
    <xf numFmtId="0" fontId="25" fillId="0" borderId="124" xfId="0" applyFont="1" applyBorder="1" applyAlignment="1">
      <alignment vertical="center" wrapText="1"/>
    </xf>
    <xf numFmtId="0" fontId="19" fillId="0" borderId="15" xfId="0" applyFont="1" applyBorder="1" applyAlignment="1">
      <alignment vertical="center"/>
    </xf>
    <xf numFmtId="0" fontId="20" fillId="0" borderId="41" xfId="0" applyFont="1" applyBorder="1" applyAlignment="1">
      <alignment horizontal="left" vertical="center" wrapText="1"/>
    </xf>
    <xf numFmtId="0" fontId="37" fillId="0" borderId="15" xfId="0" applyFont="1" applyBorder="1" applyAlignment="1">
      <alignment vertical="center"/>
    </xf>
    <xf numFmtId="0" fontId="0" fillId="0" borderId="41" xfId="0" applyBorder="1" applyAlignment="1">
      <alignment vertical="center" wrapText="1"/>
    </xf>
    <xf numFmtId="0" fontId="22" fillId="0" borderId="15" xfId="1" applyFont="1" applyBorder="1" applyAlignment="1">
      <alignment vertical="center"/>
    </xf>
    <xf numFmtId="0" fontId="36" fillId="0" borderId="41" xfId="0" applyFont="1" applyBorder="1" applyAlignment="1">
      <alignment vertical="center" wrapText="1"/>
    </xf>
    <xf numFmtId="0" fontId="37" fillId="0" borderId="2" xfId="0" applyFont="1" applyBorder="1" applyAlignment="1">
      <alignment vertical="center"/>
    </xf>
    <xf numFmtId="0" fontId="36" fillId="0" borderId="4" xfId="0" applyFont="1" applyBorder="1" applyAlignment="1">
      <alignment vertical="center" wrapText="1"/>
    </xf>
    <xf numFmtId="0" fontId="37" fillId="0" borderId="11" xfId="0" applyFont="1" applyBorder="1" applyAlignment="1">
      <alignment vertical="center"/>
    </xf>
    <xf numFmtId="0" fontId="36" fillId="0" borderId="39" xfId="0" applyFont="1" applyBorder="1" applyAlignment="1">
      <alignment vertical="center" wrapText="1"/>
    </xf>
    <xf numFmtId="0" fontId="20" fillId="0" borderId="119" xfId="1" applyFont="1" applyBorder="1" applyAlignment="1">
      <alignment horizontal="left" vertical="center" wrapText="1"/>
    </xf>
    <xf numFmtId="0" fontId="20" fillId="0" borderId="128" xfId="1" applyFont="1" applyBorder="1" applyAlignment="1">
      <alignment horizontal="left" vertical="center" wrapText="1"/>
    </xf>
    <xf numFmtId="0" fontId="20" fillId="0" borderId="129" xfId="1" applyFont="1" applyBorder="1" applyAlignment="1">
      <alignment vertical="center" wrapText="1"/>
    </xf>
    <xf numFmtId="0" fontId="20" fillId="0" borderId="124" xfId="1" applyFont="1" applyBorder="1" applyAlignment="1">
      <alignment horizontal="left" vertical="center" wrapText="1"/>
    </xf>
    <xf numFmtId="0" fontId="34" fillId="0" borderId="130" xfId="1" applyFont="1" applyBorder="1" applyAlignment="1">
      <alignment horizontal="left" vertical="center" wrapText="1"/>
    </xf>
    <xf numFmtId="0" fontId="20" fillId="0" borderId="7" xfId="1" applyFont="1" applyBorder="1" applyAlignment="1">
      <alignment vertical="center" wrapText="1"/>
    </xf>
    <xf numFmtId="0" fontId="20" fillId="0" borderId="42" xfId="1" applyFont="1" applyBorder="1" applyAlignment="1">
      <alignment horizontal="left" vertical="center" wrapText="1"/>
    </xf>
    <xf numFmtId="0" fontId="9" fillId="0" borderId="49" xfId="0" applyFont="1" applyBorder="1" applyAlignment="1">
      <alignment horizontal="left" wrapText="1"/>
    </xf>
    <xf numFmtId="0" fontId="33" fillId="0" borderId="122" xfId="0" applyFont="1" applyBorder="1" applyAlignment="1">
      <alignment horizontal="left" vertical="center" wrapText="1"/>
    </xf>
    <xf numFmtId="0" fontId="7" fillId="0" borderId="123" xfId="0" applyFont="1" applyBorder="1" applyAlignment="1">
      <alignment horizontal="left" vertical="center" wrapText="1"/>
    </xf>
    <xf numFmtId="0" fontId="11" fillId="8" borderId="85" xfId="0" applyFont="1" applyFill="1" applyBorder="1" applyAlignment="1">
      <alignment horizontal="left"/>
    </xf>
    <xf numFmtId="0" fontId="0" fillId="8" borderId="86" xfId="0" applyFill="1" applyBorder="1"/>
    <xf numFmtId="0" fontId="12" fillId="0" borderId="70" xfId="0" applyFont="1" applyBorder="1" applyAlignment="1">
      <alignment horizontal="left" vertical="center" wrapText="1"/>
    </xf>
    <xf numFmtId="0" fontId="19" fillId="0" borderId="125" xfId="0" applyFont="1" applyBorder="1" applyAlignment="1">
      <alignment horizontal="left"/>
    </xf>
    <xf numFmtId="0" fontId="19" fillId="0" borderId="126" xfId="0" applyFont="1" applyBorder="1" applyAlignment="1">
      <alignment horizontal="left"/>
    </xf>
    <xf numFmtId="0" fontId="22" fillId="0" borderId="127" xfId="1" applyFont="1" applyBorder="1" applyAlignment="1">
      <alignment horizontal="left" vertical="center"/>
    </xf>
    <xf numFmtId="0" fontId="22" fillId="0" borderId="119" xfId="1" applyFont="1" applyBorder="1" applyAlignment="1">
      <alignment horizontal="left" vertical="center"/>
    </xf>
    <xf numFmtId="0" fontId="18" fillId="8" borderId="119" xfId="1" applyFont="1" applyFill="1" applyBorder="1" applyAlignment="1">
      <alignment horizontal="left" vertical="center" wrapText="1"/>
    </xf>
    <xf numFmtId="0" fontId="18" fillId="8" borderId="124" xfId="1" applyFont="1" applyFill="1" applyBorder="1" applyAlignment="1">
      <alignment horizontal="left" vertical="center" wrapText="1"/>
    </xf>
    <xf numFmtId="0" fontId="12" fillId="0" borderId="83" xfId="0" applyFont="1" applyBorder="1" applyAlignment="1">
      <alignment horizontal="left" vertical="center" wrapText="1"/>
    </xf>
    <xf numFmtId="0" fontId="3" fillId="6" borderId="91" xfId="0" applyFont="1" applyFill="1" applyBorder="1" applyAlignment="1">
      <alignment horizontal="center" vertical="center" wrapText="1"/>
    </xf>
    <xf numFmtId="0" fontId="4" fillId="0" borderId="73" xfId="0" applyFont="1" applyBorder="1"/>
    <xf numFmtId="0" fontId="3" fillId="6" borderId="65" xfId="0" applyFont="1" applyFill="1" applyBorder="1" applyAlignment="1">
      <alignment horizontal="center" vertical="center" wrapText="1"/>
    </xf>
    <xf numFmtId="0" fontId="4" fillId="0" borderId="72" xfId="0" applyFont="1" applyBorder="1"/>
    <xf numFmtId="164" fontId="31" fillId="7" borderId="74" xfId="0" applyNumberFormat="1" applyFont="1" applyFill="1" applyBorder="1" applyAlignment="1">
      <alignment horizontal="center" vertical="center"/>
    </xf>
    <xf numFmtId="0" fontId="31" fillId="7" borderId="74" xfId="0" applyFont="1" applyFill="1" applyBorder="1" applyAlignment="1">
      <alignment horizontal="center" vertical="center"/>
    </xf>
    <xf numFmtId="0" fontId="31" fillId="7" borderId="72" xfId="0" applyFont="1" applyFill="1" applyBorder="1" applyAlignment="1">
      <alignment horizontal="center" vertical="center"/>
    </xf>
    <xf numFmtId="0" fontId="6" fillId="7" borderId="61" xfId="0" applyFont="1" applyFill="1" applyBorder="1" applyAlignment="1">
      <alignment horizontal="center" vertical="center" wrapText="1"/>
    </xf>
    <xf numFmtId="0" fontId="4" fillId="7" borderId="80" xfId="0" applyFont="1" applyFill="1" applyBorder="1"/>
    <xf numFmtId="0" fontId="3" fillId="7" borderId="61" xfId="0" applyFont="1" applyFill="1" applyBorder="1" applyAlignment="1">
      <alignment horizontal="center" vertical="center" wrapText="1"/>
    </xf>
    <xf numFmtId="0" fontId="3" fillId="7" borderId="80" xfId="0" applyFont="1" applyFill="1" applyBorder="1" applyAlignment="1">
      <alignment horizontal="center" vertical="center" wrapText="1"/>
    </xf>
    <xf numFmtId="0" fontId="7" fillId="4" borderId="107" xfId="0" applyFont="1" applyFill="1" applyBorder="1" applyAlignment="1">
      <alignment horizontal="center" vertical="center" wrapText="1"/>
    </xf>
    <xf numFmtId="0" fontId="7" fillId="4" borderId="103" xfId="0" applyFont="1" applyFill="1" applyBorder="1" applyAlignment="1">
      <alignment horizontal="center" vertical="center" wrapText="1"/>
    </xf>
    <xf numFmtId="14" fontId="27" fillId="7" borderId="61" xfId="0" applyNumberFormat="1" applyFont="1" applyFill="1" applyBorder="1" applyAlignment="1">
      <alignment horizontal="left"/>
    </xf>
    <xf numFmtId="14" fontId="27" fillId="7" borderId="80" xfId="0" applyNumberFormat="1" applyFont="1" applyFill="1" applyBorder="1" applyAlignment="1">
      <alignment horizontal="left"/>
    </xf>
    <xf numFmtId="1" fontId="28" fillId="7" borderId="61" xfId="0" applyNumberFormat="1" applyFont="1" applyFill="1" applyBorder="1" applyAlignment="1">
      <alignment horizontal="left"/>
    </xf>
    <xf numFmtId="1" fontId="28" fillId="7" borderId="80" xfId="0" applyNumberFormat="1" applyFont="1" applyFill="1" applyBorder="1" applyAlignment="1">
      <alignment horizontal="left"/>
    </xf>
    <xf numFmtId="49" fontId="3" fillId="0" borderId="54" xfId="0" applyNumberFormat="1" applyFont="1" applyBorder="1" applyAlignment="1" applyProtection="1">
      <alignment horizontal="left"/>
      <protection locked="0"/>
    </xf>
    <xf numFmtId="49" fontId="3" fillId="0" borderId="100" xfId="0" applyNumberFormat="1" applyFont="1" applyBorder="1" applyAlignment="1" applyProtection="1">
      <alignment horizontal="left"/>
      <protection locked="0"/>
    </xf>
    <xf numFmtId="49" fontId="3" fillId="0" borderId="69" xfId="0" applyNumberFormat="1" applyFont="1" applyBorder="1" applyAlignment="1" applyProtection="1">
      <alignment horizontal="left"/>
      <protection locked="0"/>
    </xf>
    <xf numFmtId="0" fontId="6" fillId="7" borderId="63" xfId="0" applyFont="1" applyFill="1" applyBorder="1" applyAlignment="1">
      <alignment horizontal="center" vertical="center" wrapText="1"/>
    </xf>
    <xf numFmtId="0" fontId="4" fillId="7" borderId="105" xfId="0" applyFont="1" applyFill="1" applyBorder="1"/>
    <xf numFmtId="0" fontId="6" fillId="7" borderId="59" xfId="0" applyFont="1" applyFill="1" applyBorder="1" applyAlignment="1">
      <alignment horizontal="center" vertical="center" wrapText="1"/>
    </xf>
    <xf numFmtId="0" fontId="4" fillId="7" borderId="104" xfId="0" applyFont="1" applyFill="1" applyBorder="1"/>
    <xf numFmtId="0" fontId="6" fillId="0" borderId="101" xfId="0" applyFont="1" applyBorder="1" applyAlignment="1" applyProtection="1">
      <alignment horizontal="left"/>
      <protection locked="0"/>
    </xf>
    <xf numFmtId="0" fontId="6" fillId="0" borderId="82" xfId="0" applyFont="1" applyBorder="1" applyAlignment="1" applyProtection="1">
      <alignment horizontal="left"/>
      <protection locked="0"/>
    </xf>
    <xf numFmtId="0" fontId="8" fillId="0" borderId="74" xfId="0" applyFont="1" applyBorder="1" applyAlignment="1">
      <alignment horizontal="center" vertical="center" wrapText="1"/>
    </xf>
    <xf numFmtId="0" fontId="8" fillId="0" borderId="74" xfId="0" applyFont="1" applyBorder="1" applyAlignment="1">
      <alignment horizontal="center" vertical="center"/>
    </xf>
    <xf numFmtId="0" fontId="7" fillId="2" borderId="54"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72" xfId="0" applyFont="1" applyFill="1" applyBorder="1" applyAlignment="1">
      <alignment horizontal="center" vertical="center"/>
    </xf>
    <xf numFmtId="0" fontId="2" fillId="0" borderId="0" xfId="0" applyFont="1" applyAlignment="1">
      <alignment horizontal="center" wrapText="1"/>
    </xf>
    <xf numFmtId="0" fontId="9" fillId="0" borderId="51" xfId="0" applyFont="1" applyBorder="1" applyAlignment="1" applyProtection="1">
      <alignment horizontal="left" wrapText="1"/>
      <protection locked="0"/>
    </xf>
    <xf numFmtId="0" fontId="4" fillId="0" borderId="6" xfId="0" applyFont="1" applyBorder="1" applyProtection="1">
      <protection locked="0"/>
    </xf>
    <xf numFmtId="0" fontId="8" fillId="0" borderId="0" xfId="0" applyFont="1" applyAlignment="1">
      <alignment horizontal="center" wrapText="1"/>
    </xf>
    <xf numFmtId="0" fontId="0" fillId="0" borderId="0" xfId="0"/>
    <xf numFmtId="0" fontId="7" fillId="0" borderId="0" xfId="0" applyFont="1" applyAlignment="1">
      <alignment horizontal="center" vertical="top" wrapText="1"/>
    </xf>
    <xf numFmtId="0" fontId="14" fillId="0" borderId="49" xfId="0" applyFont="1" applyBorder="1" applyAlignment="1">
      <alignment horizontal="left" wrapText="1"/>
    </xf>
    <xf numFmtId="3" fontId="3" fillId="2" borderId="21" xfId="0" applyNumberFormat="1" applyFont="1" applyFill="1" applyBorder="1" applyAlignment="1">
      <alignment horizontal="center" vertical="center" wrapText="1"/>
    </xf>
    <xf numFmtId="0" fontId="4" fillId="0" borderId="45" xfId="0" applyFont="1" applyBorder="1" applyAlignment="1">
      <alignment horizontal="center" vertical="center"/>
    </xf>
    <xf numFmtId="9" fontId="9" fillId="0" borderId="51" xfId="0" applyNumberFormat="1" applyFont="1" applyBorder="1" applyAlignment="1" applyProtection="1">
      <alignment horizontal="left" wrapText="1"/>
      <protection locked="0"/>
    </xf>
    <xf numFmtId="0" fontId="9" fillId="0" borderId="8" xfId="0" applyFont="1" applyBorder="1" applyAlignment="1">
      <alignment horizontal="left" vertical="center" wrapText="1"/>
    </xf>
    <xf numFmtId="49" fontId="3" fillId="0" borderId="78" xfId="0" applyNumberFormat="1" applyFont="1" applyBorder="1" applyAlignment="1" applyProtection="1">
      <alignment horizontal="left"/>
      <protection locked="0"/>
    </xf>
    <xf numFmtId="3" fontId="7" fillId="3" borderId="49" xfId="0" applyNumberFormat="1" applyFont="1" applyFill="1" applyBorder="1" applyAlignment="1">
      <alignment horizontal="left"/>
    </xf>
    <xf numFmtId="0" fontId="4" fillId="0" borderId="49" xfId="0" applyFont="1" applyBorder="1"/>
    <xf numFmtId="0" fontId="34" fillId="0" borderId="74" xfId="0" applyFont="1" applyBorder="1" applyAlignment="1">
      <alignment horizontal="left" wrapText="1"/>
    </xf>
    <xf numFmtId="0" fontId="9" fillId="0" borderId="74" xfId="0" applyFont="1" applyBorder="1" applyAlignment="1">
      <alignment horizontal="left" wrapText="1"/>
    </xf>
    <xf numFmtId="3" fontId="3" fillId="2" borderId="54" xfId="0" applyNumberFormat="1" applyFont="1" applyFill="1" applyBorder="1" applyAlignment="1">
      <alignment horizontal="center" vertical="center" wrapText="1"/>
    </xf>
    <xf numFmtId="0" fontId="4" fillId="0" borderId="57" xfId="0" applyFont="1" applyBorder="1" applyAlignment="1">
      <alignment horizontal="center" vertical="center"/>
    </xf>
    <xf numFmtId="3" fontId="3" fillId="2" borderId="55" xfId="0" applyNumberFormat="1" applyFont="1" applyFill="1" applyBorder="1" applyAlignment="1">
      <alignment horizontal="center" vertical="center" wrapText="1"/>
    </xf>
    <xf numFmtId="0" fontId="4" fillId="0" borderId="10" xfId="0" applyFont="1" applyBorder="1" applyAlignment="1">
      <alignment horizontal="center" vertical="center"/>
    </xf>
    <xf numFmtId="0" fontId="7" fillId="4" borderId="55" xfId="0" applyFont="1" applyFill="1" applyBorder="1" applyAlignment="1">
      <alignment horizontal="center" vertical="center" wrapText="1"/>
    </xf>
    <xf numFmtId="0" fontId="7" fillId="4" borderId="10" xfId="0"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0" fontId="4" fillId="0" borderId="28" xfId="0" applyFont="1" applyBorder="1" applyAlignment="1">
      <alignment horizontal="center" vertical="center"/>
    </xf>
    <xf numFmtId="49" fontId="1" fillId="0" borderId="29" xfId="0" applyNumberFormat="1" applyFont="1" applyBorder="1" applyAlignment="1" applyProtection="1">
      <alignment horizontal="left" wrapText="1"/>
      <protection locked="0"/>
    </xf>
    <xf numFmtId="0" fontId="4" fillId="0" borderId="30" xfId="0" applyFont="1" applyBorder="1" applyProtection="1">
      <protection locked="0"/>
    </xf>
    <xf numFmtId="0" fontId="4" fillId="0" borderId="31" xfId="0" applyFont="1" applyBorder="1" applyProtection="1">
      <protection locked="0"/>
    </xf>
    <xf numFmtId="0" fontId="9" fillId="0" borderId="24" xfId="0" applyFont="1" applyBorder="1" applyAlignment="1" applyProtection="1">
      <alignment horizontal="left" wrapText="1"/>
      <protection locked="0"/>
    </xf>
    <xf numFmtId="0" fontId="4" fillId="0" borderId="25" xfId="0" applyFont="1" applyBorder="1" applyProtection="1">
      <protection locked="0"/>
    </xf>
    <xf numFmtId="49" fontId="1" fillId="0" borderId="51" xfId="0" applyNumberFormat="1" applyFont="1" applyBorder="1" applyAlignment="1" applyProtection="1">
      <alignment horizontal="left" wrapText="1"/>
      <protection locked="0"/>
    </xf>
    <xf numFmtId="0" fontId="4" fillId="0" borderId="3" xfId="0" applyFont="1" applyBorder="1" applyProtection="1">
      <protection locked="0"/>
    </xf>
    <xf numFmtId="49" fontId="1" fillId="0" borderId="26" xfId="0" applyNumberFormat="1" applyFont="1" applyBorder="1" applyAlignment="1" applyProtection="1">
      <alignment horizontal="left" wrapText="1"/>
      <protection locked="0"/>
    </xf>
    <xf numFmtId="0" fontId="4" fillId="0" borderId="8" xfId="0" applyFont="1" applyBorder="1" applyProtection="1">
      <protection locked="0"/>
    </xf>
    <xf numFmtId="0" fontId="4" fillId="0" borderId="27" xfId="0" applyFont="1" applyBorder="1" applyProtection="1">
      <protection locked="0"/>
    </xf>
    <xf numFmtId="0" fontId="8" fillId="0" borderId="0" xfId="0" applyFont="1" applyAlignment="1">
      <alignment horizontal="right" vertical="top" wrapText="1"/>
    </xf>
    <xf numFmtId="0" fontId="9" fillId="0" borderId="26" xfId="0" applyFont="1" applyBorder="1" applyAlignment="1" applyProtection="1">
      <alignment horizontal="left" wrapText="1"/>
      <protection locked="0"/>
    </xf>
    <xf numFmtId="0" fontId="8" fillId="0" borderId="0" xfId="0" applyFont="1" applyAlignment="1">
      <alignment horizontal="center" vertical="top" wrapText="1"/>
    </xf>
    <xf numFmtId="0" fontId="20" fillId="0" borderId="8" xfId="0" applyFont="1" applyBorder="1" applyAlignment="1">
      <alignment horizontal="left" wrapText="1"/>
    </xf>
    <xf numFmtId="49" fontId="1" fillId="0" borderId="34" xfId="0" applyNumberFormat="1" applyFont="1" applyBorder="1" applyAlignment="1" applyProtection="1">
      <alignment horizontal="left" wrapText="1"/>
      <protection locked="0"/>
    </xf>
    <xf numFmtId="0" fontId="4" fillId="0" borderId="35" xfId="0" applyFont="1" applyBorder="1" applyProtection="1">
      <protection locked="0"/>
    </xf>
    <xf numFmtId="0" fontId="4" fillId="0" borderId="36" xfId="0" applyFont="1" applyBorder="1" applyProtection="1">
      <protection locked="0"/>
    </xf>
    <xf numFmtId="0" fontId="8" fillId="0" borderId="0" xfId="0" applyFont="1" applyAlignment="1">
      <alignment horizontal="right" vertical="center" wrapText="1"/>
    </xf>
    <xf numFmtId="0" fontId="9" fillId="0" borderId="8" xfId="0" applyFont="1" applyBorder="1" applyAlignment="1">
      <alignment horizontal="left" vertical="center"/>
    </xf>
    <xf numFmtId="49" fontId="1" fillId="0" borderId="3"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49" fontId="1" fillId="0" borderId="32" xfId="0" applyNumberFormat="1" applyFont="1" applyBorder="1" applyAlignment="1" applyProtection="1">
      <alignment horizontal="left" wrapText="1"/>
      <protection locked="0"/>
    </xf>
    <xf numFmtId="0" fontId="4" fillId="0" borderId="1" xfId="0" applyFont="1" applyBorder="1" applyProtection="1">
      <protection locked="0"/>
    </xf>
    <xf numFmtId="0" fontId="4" fillId="0" borderId="38" xfId="0" applyFont="1" applyBorder="1" applyProtection="1">
      <protection locked="0"/>
    </xf>
    <xf numFmtId="0" fontId="9" fillId="0" borderId="8" xfId="0" applyFont="1" applyBorder="1" applyAlignment="1">
      <alignment horizontal="left" vertical="top" wrapText="1"/>
    </xf>
    <xf numFmtId="0" fontId="6" fillId="7" borderId="11" xfId="0" applyFont="1" applyFill="1" applyBorder="1" applyAlignment="1">
      <alignment horizontal="center" vertical="center" wrapText="1"/>
    </xf>
    <xf numFmtId="0" fontId="4" fillId="7" borderId="31" xfId="0" applyFont="1" applyFill="1" applyBorder="1"/>
    <xf numFmtId="164" fontId="9" fillId="7" borderId="111" xfId="0" applyNumberFormat="1" applyFont="1" applyFill="1" applyBorder="1" applyAlignment="1">
      <alignment horizontal="center"/>
    </xf>
    <xf numFmtId="164" fontId="9" fillId="7" borderId="112" xfId="0" applyNumberFormat="1" applyFont="1" applyFill="1" applyBorder="1" applyAlignment="1">
      <alignment horizontal="center"/>
    </xf>
    <xf numFmtId="0" fontId="6" fillId="7" borderId="2" xfId="0" applyFont="1" applyFill="1" applyBorder="1" applyAlignment="1">
      <alignment horizontal="center" vertical="center" wrapText="1"/>
    </xf>
    <xf numFmtId="0" fontId="4" fillId="7" borderId="6" xfId="0" applyFont="1" applyFill="1" applyBorder="1"/>
    <xf numFmtId="164" fontId="9" fillId="7" borderId="51" xfId="0" applyNumberFormat="1" applyFont="1" applyFill="1" applyBorder="1" applyAlignment="1">
      <alignment horizontal="center"/>
    </xf>
    <xf numFmtId="164" fontId="9" fillId="7" borderId="4" xfId="0" applyNumberFormat="1" applyFont="1" applyFill="1" applyBorder="1" applyAlignment="1">
      <alignment horizontal="center"/>
    </xf>
    <xf numFmtId="49" fontId="1" fillId="0" borderId="43" xfId="0" applyNumberFormat="1" applyFont="1" applyBorder="1" applyAlignment="1" applyProtection="1">
      <alignment horizontal="left" wrapText="1"/>
      <protection locked="0"/>
    </xf>
    <xf numFmtId="0" fontId="4" fillId="0" borderId="28" xfId="0" applyFont="1" applyBorder="1" applyProtection="1">
      <protection locked="0"/>
    </xf>
    <xf numFmtId="0" fontId="4" fillId="0" borderId="44" xfId="0" applyFont="1" applyBorder="1" applyProtection="1">
      <protection locked="0"/>
    </xf>
    <xf numFmtId="0" fontId="3" fillId="2" borderId="54" xfId="0" applyFont="1" applyFill="1" applyBorder="1" applyAlignment="1">
      <alignment horizontal="center" vertical="center" wrapText="1"/>
    </xf>
    <xf numFmtId="0" fontId="4" fillId="0" borderId="92" xfId="0" applyFont="1" applyBorder="1"/>
    <xf numFmtId="0" fontId="4" fillId="0" borderId="65" xfId="0" applyFont="1" applyBorder="1"/>
    <xf numFmtId="0" fontId="4" fillId="0" borderId="94" xfId="0" applyFont="1" applyBorder="1"/>
    <xf numFmtId="0" fontId="8" fillId="0" borderId="0" xfId="0" applyFont="1" applyAlignment="1">
      <alignment horizontal="center" vertical="center"/>
    </xf>
    <xf numFmtId="0" fontId="0" fillId="0" borderId="0" xfId="0" applyAlignment="1">
      <alignment vertical="center"/>
    </xf>
    <xf numFmtId="0" fontId="6" fillId="7" borderId="15" xfId="0" applyFont="1" applyFill="1" applyBorder="1" applyAlignment="1">
      <alignment horizontal="center" vertical="center" wrapText="1"/>
    </xf>
    <xf numFmtId="0" fontId="4" fillId="7" borderId="25" xfId="0" applyFont="1" applyFill="1" applyBorder="1"/>
    <xf numFmtId="164" fontId="9" fillId="7" borderId="109" xfId="0" applyNumberFormat="1" applyFont="1" applyFill="1" applyBorder="1" applyAlignment="1">
      <alignment horizontal="center"/>
    </xf>
    <xf numFmtId="164" fontId="9" fillId="7" borderId="110" xfId="0" applyNumberFormat="1" applyFont="1" applyFill="1" applyBorder="1" applyAlignment="1">
      <alignment horizontal="center"/>
    </xf>
    <xf numFmtId="0" fontId="3" fillId="6" borderId="52" xfId="0" applyFont="1" applyFill="1" applyBorder="1" applyAlignment="1">
      <alignment horizontal="center" vertical="center" wrapText="1"/>
    </xf>
    <xf numFmtId="0" fontId="4" fillId="0" borderId="47" xfId="0" applyFont="1" applyBorder="1"/>
    <xf numFmtId="164" fontId="3" fillId="6" borderId="52" xfId="0" applyNumberFormat="1" applyFont="1" applyFill="1" applyBorder="1" applyAlignment="1">
      <alignment horizontal="center"/>
    </xf>
    <xf numFmtId="164" fontId="3" fillId="6" borderId="47" xfId="0" applyNumberFormat="1" applyFont="1" applyFill="1" applyBorder="1" applyAlignment="1">
      <alignment horizontal="center"/>
    </xf>
    <xf numFmtId="3" fontId="3" fillId="2" borderId="91" xfId="0" applyNumberFormat="1" applyFont="1" applyFill="1" applyBorder="1" applyAlignment="1">
      <alignment horizontal="left"/>
    </xf>
    <xf numFmtId="14" fontId="3" fillId="7" borderId="61" xfId="0" applyNumberFormat="1" applyFont="1" applyFill="1" applyBorder="1" applyAlignment="1">
      <alignment horizontal="left"/>
    </xf>
    <xf numFmtId="0" fontId="3" fillId="7" borderId="80" xfId="0" applyFont="1" applyFill="1" applyBorder="1" applyAlignment="1">
      <alignment horizontal="left"/>
    </xf>
    <xf numFmtId="0" fontId="27" fillId="7" borderId="80" xfId="0" applyFont="1" applyFill="1" applyBorder="1" applyAlignment="1">
      <alignment horizontal="left"/>
    </xf>
    <xf numFmtId="49" fontId="3" fillId="7" borderId="101" xfId="0" applyNumberFormat="1" applyFont="1" applyFill="1" applyBorder="1" applyAlignment="1">
      <alignment horizontal="left"/>
    </xf>
    <xf numFmtId="49" fontId="3" fillId="7" borderId="81" xfId="0" applyNumberFormat="1" applyFont="1" applyFill="1" applyBorder="1" applyAlignment="1">
      <alignment horizontal="left"/>
    </xf>
    <xf numFmtId="1" fontId="28" fillId="7" borderId="101" xfId="0" applyNumberFormat="1" applyFont="1" applyFill="1" applyBorder="1" applyAlignment="1">
      <alignment horizontal="left"/>
    </xf>
    <xf numFmtId="1" fontId="28" fillId="7" borderId="82" xfId="0" applyNumberFormat="1" applyFont="1" applyFill="1" applyBorder="1" applyAlignment="1">
      <alignment horizontal="left"/>
    </xf>
    <xf numFmtId="0" fontId="3" fillId="7" borderId="2" xfId="0" applyFont="1" applyFill="1" applyBorder="1" applyAlignment="1">
      <alignment horizontal="center" vertical="center" wrapText="1"/>
    </xf>
    <xf numFmtId="0" fontId="3" fillId="7" borderId="6" xfId="0" applyFont="1" applyFill="1" applyBorder="1" applyAlignment="1">
      <alignment horizontal="center" vertical="center" wrapText="1"/>
    </xf>
    <xf numFmtId="164" fontId="7" fillId="7" borderId="51" xfId="0" applyNumberFormat="1" applyFont="1" applyFill="1" applyBorder="1" applyAlignment="1">
      <alignment horizontal="center"/>
    </xf>
    <xf numFmtId="164" fontId="7" fillId="7" borderId="4" xfId="0" applyNumberFormat="1" applyFont="1" applyFill="1" applyBorder="1" applyAlignment="1">
      <alignment horizontal="center"/>
    </xf>
    <xf numFmtId="0" fontId="7" fillId="2" borderId="52" xfId="0" applyFont="1" applyFill="1" applyBorder="1" applyAlignment="1">
      <alignment horizontal="center" vertical="center"/>
    </xf>
    <xf numFmtId="0" fontId="4" fillId="0" borderId="47" xfId="0" applyFont="1" applyBorder="1" applyAlignment="1">
      <alignment vertical="center"/>
    </xf>
    <xf numFmtId="0" fontId="7" fillId="4" borderId="52" xfId="0" applyFont="1" applyFill="1" applyBorder="1" applyAlignment="1">
      <alignment horizontal="center" vertical="center" wrapText="1"/>
    </xf>
    <xf numFmtId="0" fontId="4" fillId="0" borderId="50" xfId="0" applyFont="1" applyBorder="1" applyAlignment="1">
      <alignment vertical="center"/>
    </xf>
    <xf numFmtId="0" fontId="7" fillId="2" borderId="113" xfId="0" applyFont="1" applyFill="1" applyBorder="1" applyAlignment="1">
      <alignment horizontal="center" vertical="center"/>
    </xf>
    <xf numFmtId="0" fontId="4" fillId="0" borderId="114" xfId="0" applyFont="1" applyBorder="1" applyAlignment="1">
      <alignment vertical="center"/>
    </xf>
    <xf numFmtId="0" fontId="3" fillId="6" borderId="116" xfId="0" applyFont="1" applyFill="1" applyBorder="1" applyAlignment="1">
      <alignment horizontal="center" vertical="center" wrapText="1"/>
    </xf>
    <xf numFmtId="0" fontId="4" fillId="0" borderId="117" xfId="0" applyFont="1" applyBorder="1"/>
    <xf numFmtId="0" fontId="4" fillId="0" borderId="78" xfId="0" applyFont="1" applyBorder="1" applyProtection="1">
      <protection locked="0"/>
    </xf>
    <xf numFmtId="0" fontId="4" fillId="0" borderId="79" xfId="0" applyFont="1" applyBorder="1" applyProtection="1">
      <protection locked="0"/>
    </xf>
    <xf numFmtId="0" fontId="2" fillId="0" borderId="49" xfId="0" applyFont="1" applyBorder="1" applyAlignment="1">
      <alignment horizontal="center" wrapText="1"/>
    </xf>
    <xf numFmtId="0" fontId="4" fillId="0" borderId="49" xfId="0" applyFont="1" applyBorder="1" applyAlignment="1">
      <alignment wrapText="1"/>
    </xf>
    <xf numFmtId="164" fontId="9" fillId="6" borderId="12" xfId="0" applyNumberFormat="1" applyFont="1" applyFill="1" applyBorder="1" applyAlignment="1" applyProtection="1">
      <alignment horizontal="center" vertical="center" wrapText="1"/>
    </xf>
    <xf numFmtId="164" fontId="9" fillId="6" borderId="67" xfId="0" applyNumberFormat="1" applyFont="1" applyFill="1" applyBorder="1" applyAlignment="1" applyProtection="1">
      <alignment horizontal="center" vertical="center" wrapText="1"/>
    </xf>
  </cellXfs>
  <cellStyles count="5">
    <cellStyle name="Currency" xfId="4" builtinId="4"/>
    <cellStyle name="Hyperlink" xfId="2" builtinId="8"/>
    <cellStyle name="Normal" xfId="0" builtinId="0"/>
    <cellStyle name="Normal 2" xfId="1" xr:uid="{C6655503-C2FD-CE41-9ED4-828EC9BEDDA6}"/>
    <cellStyle name="Percent" xfId="3" builtinId="5"/>
  </cellStyles>
  <dxfs count="19">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mhsa.gov/sites/default/files/fy24-award-standard-terms-condi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A1:AA1011"/>
  <sheetViews>
    <sheetView tabSelected="1" workbookViewId="0">
      <selection activeCell="F14" sqref="F14"/>
    </sheetView>
  </sheetViews>
  <sheetFormatPr baseColWidth="10" defaultColWidth="12.6640625" defaultRowHeight="15" customHeight="1" x14ac:dyDescent="0.15"/>
  <cols>
    <col min="1" max="1" width="2.1640625" customWidth="1"/>
    <col min="2" max="2" width="49.33203125" customWidth="1"/>
    <col min="3" max="3" width="142.6640625" style="168" customWidth="1"/>
    <col min="4" max="6" width="9.1640625" customWidth="1"/>
    <col min="7" max="7" width="15.33203125" customWidth="1"/>
    <col min="8" max="8" width="18.5" customWidth="1"/>
    <col min="9" max="9" width="10.83203125" customWidth="1"/>
    <col min="10" max="27" width="8.6640625" customWidth="1"/>
  </cols>
  <sheetData>
    <row r="1" spans="1:27" ht="14.25" customHeight="1" x14ac:dyDescent="0.15">
      <c r="B1" s="165"/>
      <c r="C1" s="218"/>
      <c r="D1" s="31"/>
      <c r="E1" s="31"/>
      <c r="F1" s="31"/>
      <c r="G1" s="31"/>
      <c r="H1" s="31"/>
      <c r="I1" s="31"/>
      <c r="J1" s="31"/>
      <c r="K1" s="31"/>
      <c r="L1" s="31"/>
      <c r="M1" s="31"/>
      <c r="N1" s="31"/>
      <c r="O1" s="31"/>
      <c r="P1" s="31"/>
      <c r="Q1" s="31"/>
      <c r="R1" s="31"/>
      <c r="S1" s="31"/>
      <c r="T1" s="31"/>
      <c r="U1" s="31"/>
      <c r="V1" s="31"/>
      <c r="W1" s="31"/>
      <c r="X1" s="31"/>
      <c r="Y1" s="31"/>
      <c r="Z1" s="31"/>
      <c r="AA1" s="31"/>
    </row>
    <row r="2" spans="1:27" ht="30" customHeight="1" x14ac:dyDescent="0.15">
      <c r="A2" s="149"/>
      <c r="B2" s="191" t="s">
        <v>0</v>
      </c>
      <c r="C2" s="192"/>
      <c r="D2" s="165"/>
      <c r="E2" s="31"/>
      <c r="F2" s="31"/>
      <c r="G2" s="31"/>
      <c r="H2" s="31"/>
      <c r="I2" s="31"/>
      <c r="J2" s="31"/>
      <c r="K2" s="31"/>
      <c r="L2" s="31"/>
      <c r="M2" s="31"/>
      <c r="N2" s="31"/>
      <c r="O2" s="31"/>
      <c r="P2" s="31"/>
      <c r="Q2" s="31"/>
      <c r="R2" s="31"/>
      <c r="S2" s="31"/>
      <c r="T2" s="31"/>
      <c r="U2" s="31"/>
      <c r="V2" s="31"/>
      <c r="W2" s="31"/>
      <c r="X2" s="31"/>
      <c r="Y2" s="31"/>
      <c r="Z2" s="31"/>
      <c r="AA2" s="31"/>
    </row>
    <row r="3" spans="1:27" ht="87" customHeight="1" x14ac:dyDescent="0.15">
      <c r="A3" s="149"/>
      <c r="B3" s="219" t="s">
        <v>1</v>
      </c>
      <c r="C3" s="220"/>
      <c r="D3" s="165"/>
      <c r="E3" s="31"/>
      <c r="F3" s="31"/>
      <c r="G3" s="31"/>
      <c r="H3" s="31"/>
      <c r="I3" s="31"/>
      <c r="J3" s="31"/>
      <c r="K3" s="31"/>
      <c r="L3" s="31"/>
      <c r="M3" s="31"/>
      <c r="N3" s="31"/>
      <c r="O3" s="31"/>
      <c r="P3" s="31"/>
      <c r="Q3" s="31"/>
      <c r="R3" s="31"/>
      <c r="S3" s="31"/>
      <c r="T3" s="31"/>
      <c r="U3" s="31"/>
      <c r="V3" s="31"/>
      <c r="W3" s="31"/>
      <c r="X3" s="31"/>
      <c r="Y3" s="31"/>
      <c r="Z3" s="31"/>
      <c r="AA3" s="31"/>
    </row>
    <row r="4" spans="1:27" ht="21.75" customHeight="1" x14ac:dyDescent="0.15">
      <c r="A4" s="149"/>
      <c r="B4" s="193" t="s">
        <v>2</v>
      </c>
      <c r="C4" s="194"/>
      <c r="D4" s="165"/>
      <c r="E4" s="31"/>
      <c r="F4" s="31"/>
      <c r="G4" s="31"/>
      <c r="H4" s="31"/>
      <c r="I4" s="31"/>
      <c r="J4" s="31"/>
      <c r="K4" s="31"/>
      <c r="L4" s="31"/>
      <c r="M4" s="31"/>
      <c r="N4" s="31"/>
      <c r="O4" s="31"/>
      <c r="P4" s="31"/>
      <c r="Q4" s="31"/>
      <c r="R4" s="31"/>
      <c r="S4" s="31"/>
      <c r="T4" s="31"/>
      <c r="U4" s="31"/>
      <c r="V4" s="31"/>
      <c r="W4" s="31"/>
      <c r="X4" s="31"/>
      <c r="Y4" s="31"/>
      <c r="Z4" s="31"/>
      <c r="AA4" s="31"/>
    </row>
    <row r="5" spans="1:27" ht="18" customHeight="1" x14ac:dyDescent="0.15">
      <c r="A5" s="149"/>
      <c r="B5" s="224" t="s">
        <v>3</v>
      </c>
      <c r="C5" s="225"/>
      <c r="D5" s="165"/>
      <c r="E5" s="31"/>
      <c r="F5" s="31"/>
      <c r="G5" s="31"/>
      <c r="H5" s="31"/>
      <c r="I5" s="31"/>
      <c r="J5" s="31"/>
      <c r="K5" s="31"/>
      <c r="L5" s="31"/>
      <c r="M5" s="31"/>
      <c r="N5" s="31"/>
      <c r="O5" s="31"/>
      <c r="P5" s="31"/>
      <c r="Q5" s="31"/>
      <c r="R5" s="31"/>
      <c r="S5" s="31"/>
      <c r="T5" s="31"/>
      <c r="U5" s="31"/>
      <c r="V5" s="31"/>
      <c r="W5" s="31"/>
      <c r="X5" s="31"/>
      <c r="Y5" s="31"/>
      <c r="Z5" s="31"/>
      <c r="AA5" s="31"/>
    </row>
    <row r="6" spans="1:27" ht="30" x14ac:dyDescent="0.15">
      <c r="A6" s="149"/>
      <c r="B6" s="195" t="s">
        <v>4</v>
      </c>
      <c r="C6" s="196" t="s">
        <v>5</v>
      </c>
      <c r="D6" s="165"/>
      <c r="E6" s="31"/>
      <c r="F6" s="31"/>
      <c r="G6" s="31"/>
      <c r="H6" s="31"/>
      <c r="I6" s="31"/>
      <c r="J6" s="31"/>
      <c r="K6" s="31"/>
      <c r="L6" s="31"/>
      <c r="M6" s="31"/>
      <c r="N6" s="31"/>
      <c r="O6" s="31"/>
      <c r="P6" s="31"/>
      <c r="Q6" s="31"/>
      <c r="R6" s="31"/>
      <c r="S6" s="31"/>
      <c r="T6" s="31"/>
      <c r="U6" s="31"/>
      <c r="V6" s="31"/>
      <c r="W6" s="31"/>
      <c r="X6" s="31"/>
      <c r="Y6" s="31"/>
      <c r="Z6" s="31"/>
      <c r="AA6" s="31"/>
    </row>
    <row r="7" spans="1:27" x14ac:dyDescent="0.15">
      <c r="A7" s="149"/>
      <c r="B7" s="195" t="s">
        <v>6</v>
      </c>
      <c r="C7" s="197" t="s">
        <v>7</v>
      </c>
      <c r="D7" s="165"/>
      <c r="E7" s="31"/>
      <c r="F7" s="31"/>
      <c r="G7" s="31"/>
      <c r="H7" s="31"/>
      <c r="I7" s="31"/>
      <c r="J7" s="31"/>
      <c r="K7" s="31"/>
      <c r="L7" s="31"/>
      <c r="M7" s="31"/>
      <c r="N7" s="31"/>
      <c r="O7" s="31"/>
      <c r="P7" s="31"/>
      <c r="Q7" s="31"/>
      <c r="R7" s="31"/>
      <c r="S7" s="31"/>
      <c r="T7" s="31"/>
      <c r="U7" s="31"/>
      <c r="V7" s="31"/>
      <c r="W7" s="31"/>
      <c r="X7" s="31"/>
      <c r="Y7" s="31"/>
      <c r="Z7" s="31"/>
      <c r="AA7" s="31"/>
    </row>
    <row r="8" spans="1:27" ht="45" customHeight="1" x14ac:dyDescent="0.15">
      <c r="A8" s="149"/>
      <c r="B8" s="226" t="s">
        <v>8</v>
      </c>
      <c r="C8" s="198" t="s">
        <v>9</v>
      </c>
      <c r="D8" s="165"/>
      <c r="E8" s="31"/>
      <c r="F8" s="31"/>
      <c r="G8" s="31"/>
      <c r="H8" s="31"/>
      <c r="I8" s="31"/>
      <c r="J8" s="31"/>
      <c r="K8" s="31"/>
      <c r="L8" s="31"/>
      <c r="M8" s="31"/>
      <c r="N8" s="31"/>
      <c r="O8" s="31"/>
      <c r="P8" s="31"/>
      <c r="Q8" s="31"/>
      <c r="R8" s="31"/>
      <c r="S8" s="31"/>
      <c r="T8" s="31"/>
      <c r="U8" s="31"/>
      <c r="V8" s="31"/>
      <c r="W8" s="31"/>
      <c r="X8" s="31"/>
      <c r="Y8" s="31"/>
      <c r="Z8" s="31"/>
      <c r="AA8" s="31"/>
    </row>
    <row r="9" spans="1:27" ht="15" customHeight="1" x14ac:dyDescent="0.15">
      <c r="A9" s="149"/>
      <c r="B9" s="227"/>
      <c r="C9" s="197" t="s">
        <v>10</v>
      </c>
      <c r="D9" s="165"/>
      <c r="E9" s="31"/>
      <c r="F9" s="31"/>
      <c r="G9" s="31"/>
      <c r="H9" s="31"/>
      <c r="I9" s="31"/>
      <c r="J9" s="31"/>
      <c r="K9" s="31"/>
      <c r="L9" s="31"/>
      <c r="M9" s="31"/>
      <c r="N9" s="31"/>
      <c r="O9" s="31"/>
      <c r="P9" s="31"/>
      <c r="Q9" s="31"/>
      <c r="R9" s="31"/>
      <c r="S9" s="31"/>
      <c r="T9" s="31"/>
      <c r="U9" s="31"/>
      <c r="V9" s="31"/>
      <c r="W9" s="31"/>
      <c r="X9" s="31"/>
      <c r="Y9" s="31"/>
      <c r="Z9" s="31"/>
      <c r="AA9" s="31"/>
    </row>
    <row r="10" spans="1:27" ht="21.75" customHeight="1" x14ac:dyDescent="0.15">
      <c r="A10" s="149"/>
      <c r="B10" s="199" t="s">
        <v>11</v>
      </c>
      <c r="C10" s="200" t="s">
        <v>12</v>
      </c>
      <c r="D10" s="149"/>
    </row>
    <row r="11" spans="1:27" ht="35" customHeight="1" x14ac:dyDescent="0.15">
      <c r="A11" s="149"/>
      <c r="B11" s="201" t="s">
        <v>13</v>
      </c>
      <c r="C11" s="202" t="s">
        <v>14</v>
      </c>
      <c r="D11" s="165"/>
      <c r="E11" s="31"/>
      <c r="F11" s="31"/>
      <c r="G11" s="31"/>
      <c r="H11" s="31"/>
      <c r="I11" s="31"/>
      <c r="J11" s="31"/>
      <c r="K11" s="31"/>
      <c r="L11" s="31"/>
      <c r="M11" s="31"/>
      <c r="N11" s="31"/>
      <c r="O11" s="31"/>
      <c r="P11" s="31"/>
      <c r="Q11" s="31"/>
      <c r="R11" s="31"/>
      <c r="S11" s="31"/>
      <c r="T11" s="31"/>
      <c r="U11" s="31"/>
      <c r="V11" s="31"/>
      <c r="W11" s="31"/>
      <c r="X11" s="31"/>
      <c r="Y11" s="31"/>
      <c r="Z11" s="31"/>
      <c r="AA11" s="31"/>
    </row>
    <row r="12" spans="1:27" ht="35" customHeight="1" x14ac:dyDescent="0.15">
      <c r="A12" s="149"/>
      <c r="B12" s="203" t="s">
        <v>15</v>
      </c>
      <c r="C12" s="204"/>
      <c r="D12" s="149"/>
    </row>
    <row r="13" spans="1:27" ht="35" customHeight="1" x14ac:dyDescent="0.15">
      <c r="A13" s="149"/>
      <c r="B13" s="205" t="s">
        <v>4</v>
      </c>
      <c r="C13" s="206" t="s">
        <v>16</v>
      </c>
      <c r="D13" s="149"/>
    </row>
    <row r="14" spans="1:27" ht="30" customHeight="1" x14ac:dyDescent="0.15">
      <c r="A14" s="149"/>
      <c r="B14" s="205" t="s">
        <v>17</v>
      </c>
      <c r="C14" s="206" t="s">
        <v>18</v>
      </c>
      <c r="D14" s="149"/>
    </row>
    <row r="15" spans="1:27" ht="30" customHeight="1" x14ac:dyDescent="0.15">
      <c r="A15" s="149"/>
      <c r="B15" s="203" t="s">
        <v>19</v>
      </c>
      <c r="C15" s="204"/>
      <c r="D15" s="149"/>
    </row>
    <row r="16" spans="1:27" ht="30" customHeight="1" x14ac:dyDescent="0.15">
      <c r="A16" s="149"/>
      <c r="B16" s="205" t="s">
        <v>20</v>
      </c>
      <c r="C16" s="206" t="s">
        <v>21</v>
      </c>
      <c r="D16" s="149"/>
    </row>
    <row r="17" spans="1:27" ht="58" customHeight="1" x14ac:dyDescent="0.15">
      <c r="A17" s="149"/>
      <c r="B17" s="205" t="s">
        <v>22</v>
      </c>
      <c r="C17" s="206" t="s">
        <v>23</v>
      </c>
      <c r="D17" s="149"/>
    </row>
    <row r="18" spans="1:27" ht="43.5" customHeight="1" x14ac:dyDescent="0.15">
      <c r="A18" s="149"/>
      <c r="B18" s="203" t="s">
        <v>24</v>
      </c>
      <c r="C18" s="206" t="s">
        <v>25</v>
      </c>
      <c r="D18" s="149"/>
    </row>
    <row r="19" spans="1:27" ht="48.75" customHeight="1" x14ac:dyDescent="0.15">
      <c r="A19" s="149"/>
      <c r="B19" s="203" t="s">
        <v>26</v>
      </c>
      <c r="C19" s="206" t="s">
        <v>27</v>
      </c>
      <c r="D19" s="149"/>
    </row>
    <row r="20" spans="1:27" ht="38.25" customHeight="1" x14ac:dyDescent="0.15">
      <c r="A20" s="149"/>
      <c r="B20" s="203" t="s">
        <v>28</v>
      </c>
      <c r="C20" s="206" t="s">
        <v>29</v>
      </c>
      <c r="D20" s="149"/>
    </row>
    <row r="21" spans="1:27" ht="49.5" customHeight="1" x14ac:dyDescent="0.15">
      <c r="A21" s="149"/>
      <c r="B21" s="207" t="s">
        <v>30</v>
      </c>
      <c r="C21" s="208" t="s">
        <v>31</v>
      </c>
      <c r="D21" s="149"/>
    </row>
    <row r="22" spans="1:27" ht="66.75" customHeight="1" x14ac:dyDescent="0.15">
      <c r="A22" s="149"/>
      <c r="B22" s="209" t="s">
        <v>32</v>
      </c>
      <c r="C22" s="210" t="s">
        <v>33</v>
      </c>
      <c r="D22" s="149"/>
    </row>
    <row r="23" spans="1:27" ht="74.25" customHeight="1" x14ac:dyDescent="0.15">
      <c r="A23" s="149"/>
      <c r="B23" s="178" t="s">
        <v>34</v>
      </c>
      <c r="C23" s="196" t="s">
        <v>35</v>
      </c>
      <c r="D23" s="149"/>
    </row>
    <row r="24" spans="1:27" ht="20.75" customHeight="1" x14ac:dyDescent="0.15">
      <c r="A24" s="149"/>
      <c r="B24" s="228" t="s">
        <v>36</v>
      </c>
      <c r="C24" s="229"/>
      <c r="D24" s="165"/>
      <c r="E24" s="31"/>
      <c r="F24" s="31"/>
      <c r="G24" s="31"/>
      <c r="H24" s="31"/>
      <c r="I24" s="31"/>
      <c r="J24" s="31"/>
      <c r="K24" s="31"/>
      <c r="L24" s="31"/>
      <c r="M24" s="31"/>
      <c r="N24" s="31"/>
      <c r="O24" s="31"/>
      <c r="P24" s="31"/>
      <c r="Q24" s="31"/>
      <c r="R24" s="31"/>
      <c r="S24" s="31"/>
      <c r="T24" s="31"/>
      <c r="U24" s="31"/>
      <c r="V24" s="31"/>
      <c r="W24" s="31"/>
      <c r="X24" s="31"/>
      <c r="Y24" s="31"/>
      <c r="Z24" s="31"/>
      <c r="AA24" s="31"/>
    </row>
    <row r="25" spans="1:27" ht="18" customHeight="1" x14ac:dyDescent="0.15">
      <c r="A25" s="149"/>
      <c r="B25" s="211" t="s">
        <v>37</v>
      </c>
      <c r="C25" s="212" t="s">
        <v>38</v>
      </c>
      <c r="D25" s="165"/>
      <c r="E25" s="31"/>
      <c r="F25" s="31"/>
      <c r="G25" s="31"/>
      <c r="H25" s="31"/>
      <c r="I25" s="31"/>
      <c r="J25" s="31"/>
      <c r="K25" s="31"/>
      <c r="L25" s="31"/>
      <c r="M25" s="31"/>
      <c r="N25" s="31"/>
      <c r="O25" s="31"/>
      <c r="P25" s="31"/>
      <c r="Q25" s="31"/>
      <c r="R25" s="31"/>
      <c r="S25" s="31"/>
      <c r="T25" s="31"/>
      <c r="U25" s="31"/>
      <c r="V25" s="31"/>
      <c r="W25" s="31"/>
      <c r="X25" s="31"/>
      <c r="Y25" s="31"/>
      <c r="Z25" s="31"/>
      <c r="AA25" s="31"/>
    </row>
    <row r="26" spans="1:27" ht="18.5" customHeight="1" x14ac:dyDescent="0.15">
      <c r="A26" s="149"/>
      <c r="B26" s="213" t="s">
        <v>39</v>
      </c>
      <c r="C26" s="214" t="s">
        <v>40</v>
      </c>
      <c r="D26" s="165"/>
      <c r="E26" s="31"/>
      <c r="F26" s="31"/>
      <c r="G26" s="163"/>
      <c r="H26" s="164"/>
      <c r="I26" s="31"/>
      <c r="J26" s="31"/>
      <c r="K26" s="31"/>
      <c r="L26" s="31"/>
      <c r="M26" s="31"/>
      <c r="N26" s="31"/>
      <c r="O26" s="31"/>
      <c r="P26" s="31"/>
      <c r="Q26" s="31"/>
      <c r="R26" s="31"/>
      <c r="S26" s="31"/>
      <c r="T26" s="31"/>
      <c r="U26" s="31"/>
      <c r="V26" s="31"/>
      <c r="W26" s="31"/>
      <c r="X26" s="31"/>
      <c r="Y26" s="31"/>
      <c r="Z26" s="31"/>
      <c r="AA26" s="31"/>
    </row>
    <row r="27" spans="1:27" ht="34.25" customHeight="1" x14ac:dyDescent="0.15">
      <c r="A27" s="149"/>
      <c r="B27" s="213" t="s">
        <v>41</v>
      </c>
      <c r="C27" s="215" t="s">
        <v>42</v>
      </c>
      <c r="D27" s="165"/>
      <c r="E27" s="31"/>
      <c r="F27" s="31"/>
      <c r="G27" s="163"/>
      <c r="H27" s="164"/>
      <c r="I27" s="31"/>
      <c r="J27" s="31"/>
      <c r="K27" s="31"/>
      <c r="L27" s="31"/>
      <c r="M27" s="31"/>
      <c r="N27" s="31"/>
      <c r="O27" s="31"/>
      <c r="P27" s="31"/>
      <c r="Q27" s="31"/>
      <c r="R27" s="31"/>
      <c r="S27" s="31"/>
      <c r="T27" s="31"/>
      <c r="U27" s="31"/>
      <c r="V27" s="31"/>
      <c r="W27" s="31"/>
      <c r="X27" s="31"/>
      <c r="Y27" s="31"/>
      <c r="Z27" s="31"/>
      <c r="AA27" s="31"/>
    </row>
    <row r="28" spans="1:27" ht="39.75" customHeight="1" x14ac:dyDescent="0.15">
      <c r="A28" s="149"/>
      <c r="B28" s="216" t="s">
        <v>43</v>
      </c>
      <c r="C28" s="217" t="s">
        <v>44</v>
      </c>
      <c r="D28" s="165"/>
      <c r="E28" s="31"/>
      <c r="F28" s="31"/>
      <c r="G28" s="163"/>
      <c r="H28" s="164"/>
      <c r="I28" s="31"/>
      <c r="J28" s="31"/>
      <c r="K28" s="31"/>
      <c r="L28" s="31"/>
      <c r="M28" s="31"/>
      <c r="N28" s="31"/>
      <c r="O28" s="31"/>
      <c r="P28" s="31"/>
      <c r="Q28" s="31"/>
      <c r="R28" s="31"/>
      <c r="S28" s="31"/>
      <c r="T28" s="31"/>
      <c r="U28" s="31"/>
      <c r="V28" s="31"/>
      <c r="W28" s="31"/>
      <c r="X28" s="31"/>
      <c r="Y28" s="31"/>
      <c r="Z28" s="31"/>
      <c r="AA28" s="31"/>
    </row>
    <row r="29" spans="1:27" ht="15" customHeight="1" x14ac:dyDescent="0.15">
      <c r="B29" s="36"/>
      <c r="C29" s="35"/>
      <c r="D29" s="31"/>
      <c r="E29" s="31"/>
      <c r="F29" s="31"/>
      <c r="G29" s="31"/>
      <c r="H29" s="31"/>
      <c r="I29" s="31"/>
      <c r="J29" s="31"/>
      <c r="K29" s="31"/>
      <c r="L29" s="31"/>
      <c r="M29" s="31"/>
      <c r="N29" s="31"/>
      <c r="O29" s="31"/>
      <c r="P29" s="31"/>
      <c r="Q29" s="31"/>
      <c r="R29" s="31"/>
      <c r="S29" s="31"/>
      <c r="T29" s="31"/>
      <c r="U29" s="31"/>
      <c r="V29" s="31"/>
      <c r="W29" s="31"/>
      <c r="X29" s="31"/>
      <c r="Y29" s="31"/>
      <c r="Z29" s="31"/>
      <c r="AA29" s="31"/>
    </row>
    <row r="30" spans="1:27" ht="36.5" customHeight="1" x14ac:dyDescent="0.15">
      <c r="B30" s="41" t="s">
        <v>45</v>
      </c>
      <c r="C30" s="166" t="s">
        <v>46</v>
      </c>
      <c r="D30" s="31"/>
      <c r="E30" s="31"/>
      <c r="F30" s="31"/>
      <c r="G30" s="31"/>
      <c r="H30" s="31"/>
      <c r="I30" s="31"/>
      <c r="J30" s="31"/>
      <c r="K30" s="31"/>
      <c r="L30" s="31"/>
      <c r="M30" s="31"/>
      <c r="N30" s="31"/>
      <c r="O30" s="31"/>
      <c r="P30" s="31"/>
      <c r="Q30" s="31"/>
      <c r="R30" s="31"/>
      <c r="S30" s="31"/>
      <c r="T30" s="31"/>
      <c r="U30" s="31"/>
      <c r="V30" s="31"/>
      <c r="W30" s="31"/>
      <c r="X30" s="31"/>
      <c r="Y30" s="31"/>
      <c r="Z30" s="31"/>
      <c r="AA30" s="31"/>
    </row>
    <row r="31" spans="1:27" ht="101.5" customHeight="1" x14ac:dyDescent="0.15">
      <c r="B31" s="42" t="s">
        <v>47</v>
      </c>
      <c r="C31" s="173" t="s">
        <v>48</v>
      </c>
      <c r="D31" s="31"/>
      <c r="E31" s="31"/>
      <c r="F31" s="31"/>
      <c r="G31" s="31"/>
      <c r="H31" s="31"/>
      <c r="I31" s="31"/>
      <c r="J31" s="31"/>
      <c r="K31" s="31"/>
      <c r="L31" s="31"/>
      <c r="M31" s="31"/>
      <c r="N31" s="31"/>
      <c r="O31" s="31"/>
      <c r="P31" s="31"/>
      <c r="Q31" s="31"/>
      <c r="R31" s="31"/>
      <c r="S31" s="31"/>
      <c r="T31" s="31"/>
      <c r="U31" s="31"/>
      <c r="V31" s="31"/>
      <c r="W31" s="31"/>
      <c r="X31" s="31"/>
      <c r="Y31" s="31"/>
      <c r="Z31" s="31"/>
      <c r="AA31" s="31"/>
    </row>
    <row r="32" spans="1:27" ht="30" customHeight="1" x14ac:dyDescent="0.15">
      <c r="B32" s="43" t="s">
        <v>49</v>
      </c>
      <c r="C32" s="177" t="s">
        <v>50</v>
      </c>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2:27" ht="32.5" customHeight="1" x14ac:dyDescent="0.15">
      <c r="B33" s="43" t="s">
        <v>51</v>
      </c>
      <c r="C33" s="177" t="s">
        <v>52</v>
      </c>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2:27" ht="20" customHeight="1" x14ac:dyDescent="0.15">
      <c r="B34" s="184" t="s">
        <v>53</v>
      </c>
      <c r="C34" s="172" t="s">
        <v>54</v>
      </c>
      <c r="D34" s="31"/>
      <c r="E34" s="31"/>
      <c r="F34" s="31"/>
      <c r="G34" s="31"/>
      <c r="H34" s="31"/>
      <c r="I34" s="31"/>
      <c r="J34" s="31"/>
      <c r="K34" s="31"/>
      <c r="L34" s="31"/>
      <c r="M34" s="31"/>
      <c r="N34" s="31"/>
      <c r="O34" s="31"/>
      <c r="P34" s="31"/>
      <c r="Q34" s="31"/>
      <c r="R34" s="31"/>
      <c r="S34" s="31"/>
      <c r="T34" s="31"/>
      <c r="U34" s="31"/>
      <c r="V34" s="31"/>
      <c r="W34" s="31"/>
      <c r="X34" s="31"/>
      <c r="Y34" s="31"/>
      <c r="Z34" s="31"/>
      <c r="AA34" s="31"/>
    </row>
    <row r="35" spans="2:27" ht="17" customHeight="1" x14ac:dyDescent="0.15">
      <c r="B35" s="230" t="s">
        <v>55</v>
      </c>
      <c r="C35" s="173" t="s">
        <v>56</v>
      </c>
      <c r="D35" s="31"/>
      <c r="E35" s="31"/>
      <c r="F35" s="31"/>
      <c r="G35" s="31"/>
      <c r="H35" s="31"/>
      <c r="I35" s="31"/>
      <c r="J35" s="31"/>
      <c r="K35" s="31"/>
      <c r="L35" s="31"/>
      <c r="M35" s="31"/>
      <c r="N35" s="31"/>
      <c r="O35" s="31"/>
      <c r="P35" s="31"/>
      <c r="Q35" s="31"/>
      <c r="R35" s="31"/>
      <c r="S35" s="31"/>
      <c r="T35" s="31"/>
      <c r="U35" s="31"/>
      <c r="V35" s="31"/>
      <c r="W35" s="31"/>
      <c r="X35" s="31"/>
      <c r="Y35" s="31"/>
      <c r="Z35" s="31"/>
      <c r="AA35" s="31"/>
    </row>
    <row r="36" spans="2:27" ht="30" customHeight="1" x14ac:dyDescent="0.15">
      <c r="B36" s="223"/>
      <c r="C36" s="173" t="s">
        <v>57</v>
      </c>
      <c r="D36" s="31"/>
      <c r="E36" s="31"/>
      <c r="F36" s="31"/>
      <c r="G36" s="31"/>
      <c r="H36" s="31"/>
      <c r="I36" s="31"/>
      <c r="J36" s="31"/>
      <c r="K36" s="31"/>
      <c r="L36" s="31"/>
      <c r="M36" s="31"/>
      <c r="N36" s="31"/>
      <c r="O36" s="31"/>
      <c r="P36" s="31"/>
      <c r="Q36" s="31"/>
      <c r="R36" s="31"/>
      <c r="S36" s="31"/>
      <c r="T36" s="31"/>
      <c r="U36" s="31"/>
      <c r="V36" s="31"/>
      <c r="W36" s="31"/>
      <c r="X36" s="31"/>
      <c r="Y36" s="31"/>
      <c r="Z36" s="31"/>
      <c r="AA36" s="31"/>
    </row>
    <row r="37" spans="2:27" ht="33" customHeight="1" x14ac:dyDescent="0.15">
      <c r="B37" s="223"/>
      <c r="C37" s="173" t="s">
        <v>58</v>
      </c>
      <c r="D37" s="31"/>
      <c r="E37" s="31"/>
      <c r="F37" s="31"/>
      <c r="G37" s="31"/>
      <c r="H37" s="31"/>
      <c r="I37" s="31"/>
      <c r="J37" s="31"/>
      <c r="K37" s="31"/>
      <c r="L37" s="31"/>
      <c r="M37" s="31"/>
      <c r="N37" s="31"/>
      <c r="O37" s="31"/>
      <c r="P37" s="31"/>
      <c r="Q37" s="31"/>
      <c r="R37" s="31"/>
      <c r="S37" s="31"/>
      <c r="T37" s="31"/>
      <c r="U37" s="31"/>
      <c r="V37" s="31"/>
      <c r="W37" s="31"/>
      <c r="X37" s="31"/>
      <c r="Y37" s="31"/>
      <c r="Z37" s="31"/>
      <c r="AA37" s="31"/>
    </row>
    <row r="38" spans="2:27" ht="20.5" customHeight="1" x14ac:dyDescent="0.15">
      <c r="B38" s="223"/>
      <c r="C38" s="173" t="s">
        <v>59</v>
      </c>
      <c r="D38" s="31"/>
      <c r="E38" s="31"/>
      <c r="F38" s="31"/>
      <c r="G38" s="31"/>
      <c r="H38" s="31"/>
      <c r="I38" s="31"/>
      <c r="J38" s="31"/>
      <c r="K38" s="31"/>
      <c r="L38" s="31"/>
      <c r="M38" s="31"/>
      <c r="N38" s="31"/>
      <c r="O38" s="31"/>
      <c r="P38" s="31"/>
      <c r="Q38" s="31"/>
      <c r="R38" s="31"/>
      <c r="S38" s="31"/>
      <c r="T38" s="31"/>
      <c r="U38" s="31"/>
      <c r="V38" s="31"/>
      <c r="W38" s="31"/>
      <c r="X38" s="31"/>
      <c r="Y38" s="31"/>
      <c r="Z38" s="31"/>
      <c r="AA38" s="31"/>
    </row>
    <row r="39" spans="2:27" ht="20.75" customHeight="1" x14ac:dyDescent="0.15">
      <c r="B39" s="221" t="s">
        <v>60</v>
      </c>
      <c r="C39" s="222"/>
      <c r="D39" s="31"/>
      <c r="E39" s="31"/>
      <c r="F39" s="31"/>
      <c r="G39" s="31"/>
      <c r="H39" s="31"/>
      <c r="I39" s="31"/>
      <c r="J39" s="31"/>
      <c r="K39" s="31"/>
      <c r="L39" s="31"/>
      <c r="M39" s="31"/>
      <c r="N39" s="31"/>
      <c r="O39" s="31"/>
      <c r="P39" s="31"/>
      <c r="Q39" s="31"/>
      <c r="R39" s="31"/>
      <c r="S39" s="31"/>
      <c r="T39" s="31"/>
      <c r="U39" s="31"/>
      <c r="V39" s="31"/>
      <c r="W39" s="31"/>
      <c r="X39" s="31"/>
      <c r="Y39" s="31"/>
      <c r="Z39" s="31"/>
      <c r="AA39" s="31"/>
    </row>
    <row r="40" spans="2:27" ht="15" customHeight="1" x14ac:dyDescent="0.15">
      <c r="B40" s="184" t="s">
        <v>61</v>
      </c>
      <c r="C40" s="171" t="s">
        <v>62</v>
      </c>
      <c r="D40" s="31"/>
      <c r="E40" s="31"/>
      <c r="F40" s="31"/>
      <c r="G40" s="31"/>
      <c r="H40" s="31"/>
      <c r="I40" s="31"/>
      <c r="J40" s="31"/>
      <c r="K40" s="31"/>
      <c r="L40" s="31"/>
      <c r="M40" s="31"/>
      <c r="N40" s="31"/>
      <c r="O40" s="31"/>
      <c r="P40" s="31"/>
      <c r="Q40" s="31"/>
      <c r="R40" s="31"/>
      <c r="S40" s="31"/>
      <c r="T40" s="31"/>
      <c r="U40" s="31"/>
      <c r="V40" s="31"/>
      <c r="W40" s="31"/>
      <c r="X40" s="31"/>
      <c r="Y40" s="31"/>
      <c r="Z40" s="31"/>
      <c r="AA40" s="31"/>
    </row>
    <row r="41" spans="2:27" ht="87" customHeight="1" x14ac:dyDescent="0.15">
      <c r="B41" s="43" t="s">
        <v>63</v>
      </c>
      <c r="C41" s="172" t="s">
        <v>64</v>
      </c>
      <c r="D41" s="31"/>
      <c r="E41" s="31"/>
      <c r="F41" s="31"/>
      <c r="G41" s="31"/>
      <c r="H41" s="31"/>
      <c r="I41" s="31"/>
      <c r="J41" s="31"/>
      <c r="K41" s="31"/>
      <c r="L41" s="31"/>
      <c r="M41" s="31"/>
      <c r="N41" s="31"/>
      <c r="O41" s="31"/>
      <c r="P41" s="31"/>
      <c r="Q41" s="31"/>
      <c r="R41" s="31"/>
      <c r="S41" s="31"/>
      <c r="T41" s="31"/>
      <c r="U41" s="31"/>
      <c r="V41" s="31"/>
      <c r="W41" s="31"/>
      <c r="X41" s="31"/>
      <c r="Y41" s="31"/>
      <c r="Z41" s="31"/>
      <c r="AA41" s="31"/>
    </row>
    <row r="42" spans="2:27" ht="67.5" customHeight="1" x14ac:dyDescent="0.15">
      <c r="B42" s="223" t="s">
        <v>65</v>
      </c>
      <c r="C42" s="173" t="s">
        <v>66</v>
      </c>
      <c r="D42" s="31"/>
      <c r="E42" s="31"/>
      <c r="F42" s="31"/>
      <c r="G42" s="31"/>
      <c r="H42" s="31"/>
      <c r="I42" s="31"/>
      <c r="J42" s="31"/>
      <c r="K42" s="31"/>
      <c r="L42" s="31"/>
      <c r="M42" s="31"/>
      <c r="N42" s="31"/>
      <c r="O42" s="31"/>
      <c r="P42" s="31"/>
      <c r="Q42" s="31"/>
      <c r="R42" s="31"/>
      <c r="S42" s="31"/>
      <c r="T42" s="31"/>
      <c r="U42" s="31"/>
      <c r="V42" s="31"/>
      <c r="W42" s="31"/>
      <c r="X42" s="31"/>
      <c r="Y42" s="31"/>
      <c r="Z42" s="31"/>
      <c r="AA42" s="31"/>
    </row>
    <row r="43" spans="2:27" ht="20.25" customHeight="1" x14ac:dyDescent="0.15">
      <c r="B43" s="223"/>
      <c r="C43" s="174" t="s">
        <v>67</v>
      </c>
      <c r="D43" s="31"/>
      <c r="E43" s="31"/>
      <c r="F43" s="31"/>
      <c r="G43" s="31"/>
      <c r="H43" s="31"/>
      <c r="I43" s="31"/>
      <c r="J43" s="31"/>
      <c r="K43" s="31"/>
      <c r="L43" s="31"/>
      <c r="M43" s="31"/>
      <c r="N43" s="31"/>
      <c r="O43" s="31"/>
      <c r="P43" s="31"/>
      <c r="Q43" s="31"/>
      <c r="R43" s="31"/>
      <c r="S43" s="31"/>
      <c r="T43" s="31"/>
      <c r="U43" s="31"/>
      <c r="V43" s="31"/>
      <c r="W43" s="31"/>
      <c r="X43" s="31"/>
      <c r="Y43" s="31"/>
      <c r="Z43" s="31"/>
      <c r="AA43" s="31"/>
    </row>
    <row r="44" spans="2:27" ht="22.5" customHeight="1" x14ac:dyDescent="0.15">
      <c r="B44" s="175" t="s">
        <v>68</v>
      </c>
      <c r="C44" s="176" t="s">
        <v>69</v>
      </c>
      <c r="D44" s="31"/>
      <c r="E44" s="31"/>
      <c r="F44" s="31"/>
      <c r="G44" s="31"/>
      <c r="H44" s="31"/>
      <c r="I44" s="31"/>
      <c r="J44" s="31"/>
      <c r="K44" s="31"/>
      <c r="L44" s="31"/>
      <c r="M44" s="31"/>
      <c r="N44" s="31"/>
      <c r="O44" s="31"/>
      <c r="P44" s="31"/>
      <c r="Q44" s="31"/>
      <c r="R44" s="31"/>
      <c r="S44" s="31"/>
      <c r="T44" s="31"/>
      <c r="U44" s="31"/>
      <c r="V44" s="31"/>
      <c r="W44" s="31"/>
      <c r="X44" s="31"/>
      <c r="Y44" s="31"/>
      <c r="Z44" s="31"/>
      <c r="AA44" s="31"/>
    </row>
    <row r="45" spans="2:27" ht="14.25" customHeight="1" x14ac:dyDescent="0.15">
      <c r="B45" s="31"/>
      <c r="C45" s="5"/>
      <c r="D45" s="31"/>
      <c r="E45" s="31"/>
      <c r="F45" s="31"/>
      <c r="G45" s="31"/>
      <c r="H45" s="31"/>
      <c r="I45" s="31"/>
      <c r="J45" s="31"/>
      <c r="K45" s="31"/>
      <c r="L45" s="31"/>
      <c r="M45" s="31"/>
      <c r="N45" s="31"/>
      <c r="O45" s="31"/>
      <c r="P45" s="31"/>
      <c r="Q45" s="31"/>
      <c r="R45" s="31"/>
      <c r="S45" s="31"/>
      <c r="T45" s="31"/>
      <c r="U45" s="31"/>
      <c r="V45" s="31"/>
      <c r="W45" s="31"/>
      <c r="X45" s="31"/>
      <c r="Y45" s="31"/>
      <c r="Z45" s="31"/>
      <c r="AA45" s="31"/>
    </row>
    <row r="46" spans="2:27" ht="14.25" customHeight="1" x14ac:dyDescent="0.15">
      <c r="B46" s="31" t="s">
        <v>70</v>
      </c>
      <c r="C46" s="167" t="s">
        <v>71</v>
      </c>
      <c r="D46" s="31"/>
      <c r="E46" s="31"/>
      <c r="F46" s="31"/>
      <c r="G46" s="31"/>
      <c r="H46" s="31"/>
      <c r="I46" s="31"/>
      <c r="J46" s="31"/>
      <c r="K46" s="31"/>
      <c r="L46" s="31"/>
      <c r="M46" s="31"/>
      <c r="N46" s="31"/>
      <c r="O46" s="31"/>
      <c r="P46" s="31"/>
      <c r="Q46" s="31"/>
      <c r="R46" s="31"/>
      <c r="S46" s="31"/>
      <c r="T46" s="31"/>
      <c r="U46" s="31"/>
      <c r="V46" s="31"/>
      <c r="W46" s="31"/>
      <c r="X46" s="31"/>
      <c r="Y46" s="31"/>
      <c r="Z46" s="31"/>
      <c r="AA46" s="31"/>
    </row>
    <row r="47" spans="2:27" ht="14.25" customHeight="1" x14ac:dyDescent="0.15">
      <c r="B47" s="31"/>
      <c r="C47" s="5"/>
      <c r="D47" s="31"/>
      <c r="E47" s="31"/>
      <c r="F47" s="31"/>
      <c r="G47" s="31"/>
      <c r="H47" s="31"/>
      <c r="I47" s="31"/>
      <c r="J47" s="31"/>
      <c r="K47" s="31"/>
      <c r="L47" s="31"/>
      <c r="M47" s="31"/>
      <c r="N47" s="31"/>
      <c r="O47" s="31"/>
      <c r="P47" s="31"/>
      <c r="Q47" s="31"/>
      <c r="R47" s="31"/>
      <c r="S47" s="31"/>
      <c r="T47" s="31"/>
      <c r="U47" s="31"/>
      <c r="V47" s="31"/>
      <c r="W47" s="31"/>
      <c r="X47" s="31"/>
      <c r="Y47" s="31"/>
      <c r="Z47" s="31"/>
      <c r="AA47" s="31"/>
    </row>
    <row r="48" spans="2:27" ht="14.25" customHeight="1" x14ac:dyDescent="0.15">
      <c r="B48" s="31"/>
      <c r="C48" s="5"/>
      <c r="D48" s="31"/>
      <c r="E48" s="31"/>
      <c r="F48" s="31"/>
      <c r="G48" s="31"/>
      <c r="H48" s="31"/>
      <c r="I48" s="31"/>
      <c r="J48" s="31"/>
      <c r="K48" s="31"/>
      <c r="L48" s="31"/>
      <c r="M48" s="31"/>
      <c r="N48" s="31"/>
      <c r="O48" s="31"/>
      <c r="P48" s="31"/>
      <c r="Q48" s="31"/>
      <c r="R48" s="31"/>
      <c r="S48" s="31"/>
      <c r="T48" s="31"/>
      <c r="U48" s="31"/>
      <c r="V48" s="31"/>
      <c r="W48" s="31"/>
      <c r="X48" s="31"/>
      <c r="Y48" s="31"/>
      <c r="Z48" s="31"/>
      <c r="AA48" s="31"/>
    </row>
    <row r="49" spans="2:27" ht="14.25" customHeight="1" x14ac:dyDescent="0.15">
      <c r="B49" s="31"/>
      <c r="C49" s="5"/>
      <c r="D49" s="31"/>
      <c r="E49" s="31"/>
      <c r="F49" s="31"/>
      <c r="G49" s="31"/>
      <c r="H49" s="31"/>
      <c r="I49" s="31"/>
      <c r="J49" s="31"/>
      <c r="K49" s="31"/>
      <c r="L49" s="31"/>
      <c r="M49" s="31"/>
      <c r="N49" s="31"/>
      <c r="O49" s="31"/>
      <c r="P49" s="31"/>
      <c r="Q49" s="31"/>
      <c r="R49" s="31"/>
      <c r="S49" s="31"/>
      <c r="T49" s="31"/>
      <c r="U49" s="31"/>
      <c r="V49" s="31"/>
      <c r="W49" s="31"/>
      <c r="X49" s="31"/>
      <c r="Y49" s="31"/>
      <c r="Z49" s="31"/>
      <c r="AA49" s="31"/>
    </row>
    <row r="50" spans="2:27" ht="14.25" customHeight="1" x14ac:dyDescent="0.15">
      <c r="B50" s="31"/>
      <c r="C50" s="5"/>
      <c r="D50" s="31"/>
      <c r="E50" s="31"/>
      <c r="F50" s="31"/>
      <c r="G50" s="31"/>
      <c r="H50" s="31"/>
      <c r="I50" s="31"/>
      <c r="J50" s="31"/>
      <c r="K50" s="31"/>
      <c r="L50" s="31"/>
      <c r="M50" s="31"/>
      <c r="N50" s="31"/>
      <c r="O50" s="31"/>
      <c r="P50" s="31"/>
      <c r="Q50" s="31"/>
      <c r="R50" s="31"/>
      <c r="S50" s="31"/>
      <c r="T50" s="31"/>
      <c r="U50" s="31"/>
      <c r="V50" s="31"/>
      <c r="W50" s="31"/>
      <c r="X50" s="31"/>
      <c r="Y50" s="31"/>
      <c r="Z50" s="31"/>
      <c r="AA50" s="31"/>
    </row>
    <row r="51" spans="2:27" ht="14.25" customHeight="1" x14ac:dyDescent="0.15">
      <c r="B51" s="31"/>
      <c r="C51" s="5"/>
      <c r="D51" s="31"/>
      <c r="E51" s="31"/>
      <c r="F51" s="31"/>
      <c r="G51" s="31"/>
      <c r="H51" s="31"/>
      <c r="I51" s="31"/>
      <c r="J51" s="31"/>
      <c r="K51" s="31"/>
      <c r="L51" s="31"/>
      <c r="M51" s="31"/>
      <c r="N51" s="31"/>
      <c r="O51" s="31"/>
      <c r="P51" s="31"/>
      <c r="Q51" s="31"/>
      <c r="R51" s="31"/>
      <c r="S51" s="31"/>
      <c r="T51" s="31"/>
      <c r="U51" s="31"/>
      <c r="V51" s="31"/>
      <c r="W51" s="31"/>
      <c r="X51" s="31"/>
      <c r="Y51" s="31"/>
      <c r="Z51" s="31"/>
      <c r="AA51" s="31"/>
    </row>
    <row r="52" spans="2:27" ht="14.25" customHeight="1" x14ac:dyDescent="0.15">
      <c r="B52" s="31"/>
      <c r="C52" s="5"/>
      <c r="D52" s="31"/>
      <c r="E52" s="31"/>
      <c r="F52" s="31"/>
      <c r="G52" s="31"/>
      <c r="H52" s="31"/>
      <c r="I52" s="31"/>
      <c r="J52" s="31"/>
      <c r="K52" s="31"/>
      <c r="L52" s="31"/>
      <c r="M52" s="31"/>
      <c r="N52" s="31"/>
      <c r="O52" s="31"/>
      <c r="P52" s="31"/>
      <c r="Q52" s="31"/>
      <c r="R52" s="31"/>
      <c r="S52" s="31"/>
      <c r="T52" s="31"/>
      <c r="U52" s="31"/>
      <c r="V52" s="31"/>
      <c r="W52" s="31"/>
      <c r="X52" s="31"/>
      <c r="Y52" s="31"/>
      <c r="Z52" s="31"/>
      <c r="AA52" s="31"/>
    </row>
    <row r="53" spans="2:27" ht="14.25" customHeight="1" x14ac:dyDescent="0.15">
      <c r="B53" s="31"/>
      <c r="C53" s="5"/>
      <c r="D53" s="31"/>
      <c r="E53" s="31"/>
      <c r="F53" s="31"/>
      <c r="G53" s="31"/>
      <c r="H53" s="31"/>
      <c r="I53" s="31"/>
      <c r="J53" s="31"/>
      <c r="K53" s="31"/>
      <c r="L53" s="31"/>
      <c r="M53" s="31"/>
      <c r="N53" s="31"/>
      <c r="O53" s="31"/>
      <c r="P53" s="31"/>
      <c r="Q53" s="31"/>
      <c r="R53" s="31"/>
      <c r="S53" s="31"/>
      <c r="T53" s="31"/>
      <c r="U53" s="31"/>
      <c r="V53" s="31"/>
      <c r="W53" s="31"/>
      <c r="X53" s="31"/>
      <c r="Y53" s="31"/>
      <c r="Z53" s="31"/>
      <c r="AA53" s="31"/>
    </row>
    <row r="54" spans="2:27" ht="14.25" customHeight="1" x14ac:dyDescent="0.15">
      <c r="B54" s="31"/>
      <c r="C54" s="5"/>
      <c r="D54" s="31"/>
      <c r="E54" s="31"/>
      <c r="F54" s="31"/>
      <c r="G54" s="31"/>
      <c r="H54" s="31"/>
      <c r="I54" s="31"/>
      <c r="J54" s="31"/>
      <c r="K54" s="31"/>
      <c r="L54" s="31"/>
      <c r="M54" s="31"/>
      <c r="N54" s="31"/>
      <c r="O54" s="31"/>
      <c r="P54" s="31"/>
      <c r="Q54" s="31"/>
      <c r="R54" s="31"/>
      <c r="S54" s="31"/>
      <c r="T54" s="31"/>
      <c r="U54" s="31"/>
      <c r="V54" s="31"/>
      <c r="W54" s="31"/>
      <c r="X54" s="31"/>
      <c r="Y54" s="31"/>
      <c r="Z54" s="31"/>
      <c r="AA54" s="31"/>
    </row>
    <row r="55" spans="2:27" ht="14.25" customHeight="1" x14ac:dyDescent="0.15">
      <c r="B55" s="31"/>
      <c r="C55" s="5"/>
      <c r="D55" s="31"/>
      <c r="E55" s="31"/>
      <c r="F55" s="31"/>
      <c r="G55" s="31"/>
      <c r="H55" s="31"/>
      <c r="I55" s="31"/>
      <c r="J55" s="31"/>
      <c r="K55" s="31"/>
      <c r="L55" s="31"/>
      <c r="M55" s="31"/>
      <c r="N55" s="31"/>
      <c r="O55" s="31"/>
      <c r="P55" s="31"/>
      <c r="Q55" s="31"/>
      <c r="R55" s="31"/>
      <c r="S55" s="31"/>
      <c r="T55" s="31"/>
      <c r="U55" s="31"/>
      <c r="V55" s="31"/>
      <c r="W55" s="31"/>
      <c r="X55" s="31"/>
      <c r="Y55" s="31"/>
      <c r="Z55" s="31"/>
      <c r="AA55" s="31"/>
    </row>
    <row r="56" spans="2:27" ht="14.25" customHeight="1" x14ac:dyDescent="0.15">
      <c r="B56" s="31"/>
      <c r="C56" s="5"/>
      <c r="D56" s="31"/>
      <c r="E56" s="31"/>
      <c r="F56" s="31"/>
      <c r="G56" s="31"/>
      <c r="H56" s="31"/>
      <c r="I56" s="31"/>
      <c r="J56" s="31"/>
      <c r="K56" s="31"/>
      <c r="L56" s="31"/>
      <c r="M56" s="31"/>
      <c r="N56" s="31"/>
      <c r="O56" s="31"/>
      <c r="P56" s="31"/>
      <c r="Q56" s="31"/>
      <c r="R56" s="31"/>
      <c r="S56" s="31"/>
      <c r="T56" s="31"/>
      <c r="U56" s="31"/>
      <c r="V56" s="31"/>
      <c r="W56" s="31"/>
      <c r="X56" s="31"/>
      <c r="Y56" s="31"/>
      <c r="Z56" s="31"/>
      <c r="AA56" s="31"/>
    </row>
    <row r="57" spans="2:27" ht="14.25" customHeight="1" x14ac:dyDescent="0.15">
      <c r="B57" s="31"/>
      <c r="C57" s="5"/>
      <c r="D57" s="31"/>
      <c r="E57" s="31"/>
      <c r="F57" s="31"/>
      <c r="G57" s="31"/>
      <c r="H57" s="31"/>
      <c r="I57" s="31"/>
      <c r="J57" s="31"/>
      <c r="K57" s="31"/>
      <c r="L57" s="31"/>
      <c r="M57" s="31"/>
      <c r="N57" s="31"/>
      <c r="O57" s="31"/>
      <c r="P57" s="31"/>
      <c r="Q57" s="31"/>
      <c r="R57" s="31"/>
      <c r="S57" s="31"/>
      <c r="T57" s="31"/>
      <c r="U57" s="31"/>
      <c r="V57" s="31"/>
      <c r="W57" s="31"/>
      <c r="X57" s="31"/>
      <c r="Y57" s="31"/>
      <c r="Z57" s="31"/>
      <c r="AA57" s="31"/>
    </row>
    <row r="58" spans="2:27" ht="14.25" customHeight="1" x14ac:dyDescent="0.15">
      <c r="B58" s="31"/>
      <c r="C58" s="5"/>
      <c r="D58" s="31"/>
      <c r="E58" s="31"/>
      <c r="F58" s="31"/>
      <c r="G58" s="31"/>
      <c r="H58" s="31"/>
      <c r="I58" s="31"/>
      <c r="J58" s="31"/>
      <c r="K58" s="31"/>
      <c r="L58" s="31"/>
      <c r="M58" s="31"/>
      <c r="N58" s="31"/>
      <c r="O58" s="31"/>
      <c r="P58" s="31"/>
      <c r="Q58" s="31"/>
      <c r="R58" s="31"/>
      <c r="S58" s="31"/>
      <c r="T58" s="31"/>
      <c r="U58" s="31"/>
      <c r="V58" s="31"/>
      <c r="W58" s="31"/>
      <c r="X58" s="31"/>
      <c r="Y58" s="31"/>
      <c r="Z58" s="31"/>
      <c r="AA58" s="31"/>
    </row>
    <row r="59" spans="2:27" ht="14.25" customHeight="1" x14ac:dyDescent="0.15">
      <c r="B59" s="31"/>
      <c r="C59" s="5"/>
      <c r="D59" s="31"/>
      <c r="E59" s="31"/>
      <c r="F59" s="31"/>
      <c r="G59" s="31"/>
      <c r="H59" s="31"/>
      <c r="I59" s="31"/>
      <c r="J59" s="31"/>
      <c r="K59" s="31"/>
      <c r="L59" s="31"/>
      <c r="M59" s="31"/>
      <c r="N59" s="31"/>
      <c r="O59" s="31"/>
      <c r="P59" s="31"/>
      <c r="Q59" s="31"/>
      <c r="R59" s="31"/>
      <c r="S59" s="31"/>
      <c r="T59" s="31"/>
      <c r="U59" s="31"/>
      <c r="V59" s="31"/>
      <c r="W59" s="31"/>
      <c r="X59" s="31"/>
      <c r="Y59" s="31"/>
      <c r="Z59" s="31"/>
      <c r="AA59" s="31"/>
    </row>
    <row r="60" spans="2:27" ht="14.25" customHeight="1" x14ac:dyDescent="0.15">
      <c r="B60" s="31"/>
      <c r="C60" s="5"/>
      <c r="D60" s="31"/>
      <c r="E60" s="31"/>
      <c r="F60" s="31"/>
      <c r="G60" s="31"/>
      <c r="H60" s="31"/>
      <c r="I60" s="31"/>
      <c r="J60" s="31"/>
      <c r="K60" s="31"/>
      <c r="L60" s="31"/>
      <c r="M60" s="31"/>
      <c r="N60" s="31"/>
      <c r="O60" s="31"/>
      <c r="P60" s="31"/>
      <c r="Q60" s="31"/>
      <c r="R60" s="31"/>
      <c r="S60" s="31"/>
      <c r="T60" s="31"/>
      <c r="U60" s="31"/>
      <c r="V60" s="31"/>
      <c r="W60" s="31"/>
      <c r="X60" s="31"/>
      <c r="Y60" s="31"/>
      <c r="Z60" s="31"/>
      <c r="AA60" s="31"/>
    </row>
    <row r="61" spans="2:27" ht="14.25" customHeight="1" x14ac:dyDescent="0.15">
      <c r="B61" s="31"/>
      <c r="C61" s="5"/>
      <c r="D61" s="31"/>
      <c r="E61" s="31"/>
      <c r="F61" s="31"/>
      <c r="G61" s="31"/>
      <c r="H61" s="31"/>
      <c r="I61" s="31"/>
      <c r="J61" s="31"/>
      <c r="K61" s="31"/>
      <c r="L61" s="31"/>
      <c r="M61" s="31"/>
      <c r="N61" s="31"/>
      <c r="O61" s="31"/>
      <c r="P61" s="31"/>
      <c r="Q61" s="31"/>
      <c r="R61" s="31"/>
      <c r="S61" s="31"/>
      <c r="T61" s="31"/>
      <c r="U61" s="31"/>
      <c r="V61" s="31"/>
      <c r="W61" s="31"/>
      <c r="X61" s="31"/>
      <c r="Y61" s="31"/>
      <c r="Z61" s="31"/>
      <c r="AA61" s="31"/>
    </row>
    <row r="62" spans="2:27" ht="14.25" customHeight="1" x14ac:dyDescent="0.15">
      <c r="B62" s="31"/>
      <c r="C62" s="5"/>
      <c r="D62" s="31"/>
      <c r="E62" s="31"/>
      <c r="F62" s="31"/>
      <c r="G62" s="31"/>
      <c r="H62" s="31"/>
      <c r="I62" s="31"/>
      <c r="J62" s="31"/>
      <c r="K62" s="31"/>
      <c r="L62" s="31"/>
      <c r="M62" s="31"/>
      <c r="N62" s="31"/>
      <c r="O62" s="31"/>
      <c r="P62" s="31"/>
      <c r="Q62" s="31"/>
      <c r="R62" s="31"/>
      <c r="S62" s="31"/>
      <c r="T62" s="31"/>
      <c r="U62" s="31"/>
      <c r="V62" s="31"/>
      <c r="W62" s="31"/>
      <c r="X62" s="31"/>
      <c r="Y62" s="31"/>
      <c r="Z62" s="31"/>
      <c r="AA62" s="31"/>
    </row>
    <row r="63" spans="2:27" ht="14.25" customHeight="1" x14ac:dyDescent="0.15">
      <c r="B63" s="31"/>
      <c r="C63" s="5"/>
      <c r="D63" s="31"/>
      <c r="E63" s="31"/>
      <c r="F63" s="31"/>
      <c r="G63" s="31"/>
      <c r="H63" s="31"/>
      <c r="I63" s="31"/>
      <c r="J63" s="31"/>
      <c r="K63" s="31"/>
      <c r="L63" s="31"/>
      <c r="M63" s="31"/>
      <c r="N63" s="31"/>
      <c r="O63" s="31"/>
      <c r="P63" s="31"/>
      <c r="Q63" s="31"/>
      <c r="R63" s="31"/>
      <c r="S63" s="31"/>
      <c r="T63" s="31"/>
      <c r="U63" s="31"/>
      <c r="V63" s="31"/>
      <c r="W63" s="31"/>
      <c r="X63" s="31"/>
      <c r="Y63" s="31"/>
      <c r="Z63" s="31"/>
      <c r="AA63" s="31"/>
    </row>
    <row r="64" spans="2:27" ht="14.25" customHeight="1" x14ac:dyDescent="0.15">
      <c r="B64" s="31"/>
      <c r="C64" s="5"/>
      <c r="D64" s="31"/>
      <c r="E64" s="31"/>
      <c r="F64" s="31"/>
      <c r="G64" s="31"/>
      <c r="H64" s="31"/>
      <c r="I64" s="31"/>
      <c r="J64" s="31"/>
      <c r="K64" s="31"/>
      <c r="L64" s="31"/>
      <c r="M64" s="31"/>
      <c r="N64" s="31"/>
      <c r="O64" s="31"/>
      <c r="P64" s="31"/>
      <c r="Q64" s="31"/>
      <c r="R64" s="31"/>
      <c r="S64" s="31"/>
      <c r="T64" s="31"/>
      <c r="U64" s="31"/>
      <c r="V64" s="31"/>
      <c r="W64" s="31"/>
      <c r="X64" s="31"/>
      <c r="Y64" s="31"/>
      <c r="Z64" s="31"/>
      <c r="AA64" s="31"/>
    </row>
    <row r="65" spans="2:27" ht="14.25" customHeight="1" x14ac:dyDescent="0.15">
      <c r="B65" s="31"/>
      <c r="C65" s="5"/>
      <c r="D65" s="31"/>
      <c r="E65" s="31"/>
      <c r="F65" s="31"/>
      <c r="G65" s="31"/>
      <c r="H65" s="31"/>
      <c r="I65" s="31"/>
      <c r="J65" s="31"/>
      <c r="K65" s="31"/>
      <c r="L65" s="31"/>
      <c r="M65" s="31"/>
      <c r="N65" s="31"/>
      <c r="O65" s="31"/>
      <c r="P65" s="31"/>
      <c r="Q65" s="31"/>
      <c r="R65" s="31"/>
      <c r="S65" s="31"/>
      <c r="T65" s="31"/>
      <c r="U65" s="31"/>
      <c r="V65" s="31"/>
      <c r="W65" s="31"/>
      <c r="X65" s="31"/>
      <c r="Y65" s="31"/>
      <c r="Z65" s="31"/>
      <c r="AA65" s="31"/>
    </row>
    <row r="66" spans="2:27" ht="14.25" customHeight="1" x14ac:dyDescent="0.15">
      <c r="B66" s="31"/>
      <c r="C66" s="5"/>
      <c r="D66" s="31"/>
      <c r="E66" s="31"/>
      <c r="F66" s="31"/>
      <c r="G66" s="31"/>
      <c r="H66" s="31"/>
      <c r="I66" s="31"/>
      <c r="J66" s="31"/>
      <c r="K66" s="31"/>
      <c r="L66" s="31"/>
      <c r="M66" s="31"/>
      <c r="N66" s="31"/>
      <c r="O66" s="31"/>
      <c r="P66" s="31"/>
      <c r="Q66" s="31"/>
      <c r="R66" s="31"/>
      <c r="S66" s="31"/>
      <c r="T66" s="31"/>
      <c r="U66" s="31"/>
      <c r="V66" s="31"/>
      <c r="W66" s="31"/>
      <c r="X66" s="31"/>
      <c r="Y66" s="31"/>
      <c r="Z66" s="31"/>
      <c r="AA66" s="31"/>
    </row>
    <row r="67" spans="2:27" ht="14.25" customHeight="1" x14ac:dyDescent="0.15">
      <c r="B67" s="31"/>
      <c r="C67" s="5"/>
      <c r="D67" s="31"/>
      <c r="E67" s="31"/>
      <c r="F67" s="31"/>
      <c r="G67" s="31"/>
      <c r="H67" s="31"/>
      <c r="I67" s="31"/>
      <c r="J67" s="31"/>
      <c r="K67" s="31"/>
      <c r="L67" s="31"/>
      <c r="M67" s="31"/>
      <c r="N67" s="31"/>
      <c r="O67" s="31"/>
      <c r="P67" s="31"/>
      <c r="Q67" s="31"/>
      <c r="R67" s="31"/>
      <c r="S67" s="31"/>
      <c r="T67" s="31"/>
      <c r="U67" s="31"/>
      <c r="V67" s="31"/>
      <c r="W67" s="31"/>
      <c r="X67" s="31"/>
      <c r="Y67" s="31"/>
      <c r="Z67" s="31"/>
      <c r="AA67" s="31"/>
    </row>
    <row r="68" spans="2:27" ht="14.25" customHeight="1" x14ac:dyDescent="0.15">
      <c r="B68" s="31"/>
      <c r="C68" s="5"/>
      <c r="D68" s="31"/>
      <c r="E68" s="31"/>
      <c r="F68" s="31"/>
      <c r="G68" s="31"/>
      <c r="H68" s="31"/>
      <c r="I68" s="31"/>
      <c r="J68" s="31"/>
      <c r="K68" s="31"/>
      <c r="L68" s="31"/>
      <c r="M68" s="31"/>
      <c r="N68" s="31"/>
      <c r="O68" s="31"/>
      <c r="P68" s="31"/>
      <c r="Q68" s="31"/>
      <c r="R68" s="31"/>
      <c r="S68" s="31"/>
      <c r="T68" s="31"/>
      <c r="U68" s="31"/>
      <c r="V68" s="31"/>
      <c r="W68" s="31"/>
      <c r="X68" s="31"/>
      <c r="Y68" s="31"/>
      <c r="Z68" s="31"/>
      <c r="AA68" s="31"/>
    </row>
    <row r="69" spans="2:27" ht="14.25" customHeight="1" x14ac:dyDescent="0.15">
      <c r="B69" s="31"/>
      <c r="C69" s="5"/>
      <c r="D69" s="31"/>
      <c r="E69" s="31"/>
      <c r="F69" s="31"/>
      <c r="G69" s="31"/>
      <c r="H69" s="31"/>
      <c r="I69" s="31"/>
      <c r="J69" s="31"/>
      <c r="K69" s="31"/>
      <c r="L69" s="31"/>
      <c r="M69" s="31"/>
      <c r="N69" s="31"/>
      <c r="O69" s="31"/>
      <c r="P69" s="31"/>
      <c r="Q69" s="31"/>
      <c r="R69" s="31"/>
      <c r="S69" s="31"/>
      <c r="T69" s="31"/>
      <c r="U69" s="31"/>
      <c r="V69" s="31"/>
      <c r="W69" s="31"/>
      <c r="X69" s="31"/>
      <c r="Y69" s="31"/>
      <c r="Z69" s="31"/>
      <c r="AA69" s="31"/>
    </row>
    <row r="70" spans="2:27" ht="14.25" customHeight="1" x14ac:dyDescent="0.15">
      <c r="B70" s="31"/>
      <c r="C70" s="5"/>
      <c r="D70" s="31"/>
      <c r="E70" s="31"/>
      <c r="F70" s="31"/>
      <c r="G70" s="31"/>
      <c r="H70" s="31"/>
      <c r="I70" s="31"/>
      <c r="J70" s="31"/>
      <c r="K70" s="31"/>
      <c r="L70" s="31"/>
      <c r="M70" s="31"/>
      <c r="N70" s="31"/>
      <c r="O70" s="31"/>
      <c r="P70" s="31"/>
      <c r="Q70" s="31"/>
      <c r="R70" s="31"/>
      <c r="S70" s="31"/>
      <c r="T70" s="31"/>
      <c r="U70" s="31"/>
      <c r="V70" s="31"/>
      <c r="W70" s="31"/>
      <c r="X70" s="31"/>
      <c r="Y70" s="31"/>
      <c r="Z70" s="31"/>
      <c r="AA70" s="31"/>
    </row>
    <row r="71" spans="2:27" ht="14.25" customHeight="1" x14ac:dyDescent="0.15">
      <c r="B71" s="31"/>
      <c r="C71" s="5"/>
      <c r="D71" s="31"/>
      <c r="E71" s="31"/>
      <c r="F71" s="31"/>
      <c r="G71" s="31"/>
      <c r="H71" s="31"/>
      <c r="I71" s="31"/>
      <c r="J71" s="31"/>
      <c r="K71" s="31"/>
      <c r="L71" s="31"/>
      <c r="M71" s="31"/>
      <c r="N71" s="31"/>
      <c r="O71" s="31"/>
      <c r="P71" s="31"/>
      <c r="Q71" s="31"/>
      <c r="R71" s="31"/>
      <c r="S71" s="31"/>
      <c r="T71" s="31"/>
      <c r="U71" s="31"/>
      <c r="V71" s="31"/>
      <c r="W71" s="31"/>
      <c r="X71" s="31"/>
      <c r="Y71" s="31"/>
      <c r="Z71" s="31"/>
      <c r="AA71" s="31"/>
    </row>
    <row r="72" spans="2:27" ht="14.25" customHeight="1" x14ac:dyDescent="0.15">
      <c r="B72" s="31"/>
      <c r="C72" s="5"/>
      <c r="D72" s="31"/>
      <c r="E72" s="31"/>
      <c r="F72" s="31"/>
      <c r="G72" s="31"/>
      <c r="H72" s="31"/>
      <c r="I72" s="31"/>
      <c r="J72" s="31"/>
      <c r="K72" s="31"/>
      <c r="L72" s="31"/>
      <c r="M72" s="31"/>
      <c r="N72" s="31"/>
      <c r="O72" s="31"/>
      <c r="P72" s="31"/>
      <c r="Q72" s="31"/>
      <c r="R72" s="31"/>
      <c r="S72" s="31"/>
      <c r="T72" s="31"/>
      <c r="U72" s="31"/>
      <c r="V72" s="31"/>
      <c r="W72" s="31"/>
      <c r="X72" s="31"/>
      <c r="Y72" s="31"/>
      <c r="Z72" s="31"/>
      <c r="AA72" s="31"/>
    </row>
    <row r="73" spans="2:27" ht="14.25" customHeight="1" x14ac:dyDescent="0.15">
      <c r="B73" s="31"/>
      <c r="C73" s="5"/>
      <c r="D73" s="31"/>
      <c r="E73" s="31"/>
      <c r="F73" s="31"/>
      <c r="G73" s="31"/>
      <c r="H73" s="31"/>
      <c r="I73" s="31"/>
      <c r="J73" s="31"/>
      <c r="K73" s="31"/>
      <c r="L73" s="31"/>
      <c r="M73" s="31"/>
      <c r="N73" s="31"/>
      <c r="O73" s="31"/>
      <c r="P73" s="31"/>
      <c r="Q73" s="31"/>
      <c r="R73" s="31"/>
      <c r="S73" s="31"/>
      <c r="T73" s="31"/>
      <c r="U73" s="31"/>
      <c r="V73" s="31"/>
      <c r="W73" s="31"/>
      <c r="X73" s="31"/>
      <c r="Y73" s="31"/>
      <c r="Z73" s="31"/>
      <c r="AA73" s="31"/>
    </row>
    <row r="74" spans="2:27" ht="14.25" customHeight="1" x14ac:dyDescent="0.15">
      <c r="B74" s="31"/>
      <c r="C74" s="5"/>
      <c r="D74" s="31"/>
      <c r="E74" s="31"/>
      <c r="F74" s="31"/>
      <c r="G74" s="31"/>
      <c r="H74" s="31"/>
      <c r="I74" s="31"/>
      <c r="J74" s="31"/>
      <c r="K74" s="31"/>
      <c r="L74" s="31"/>
      <c r="M74" s="31"/>
      <c r="N74" s="31"/>
      <c r="O74" s="31"/>
      <c r="P74" s="31"/>
      <c r="Q74" s="31"/>
      <c r="R74" s="31"/>
      <c r="S74" s="31"/>
      <c r="T74" s="31"/>
      <c r="U74" s="31"/>
      <c r="V74" s="31"/>
      <c r="W74" s="31"/>
      <c r="X74" s="31"/>
      <c r="Y74" s="31"/>
      <c r="Z74" s="31"/>
      <c r="AA74" s="31"/>
    </row>
    <row r="75" spans="2:27" ht="14.25" customHeight="1" x14ac:dyDescent="0.15">
      <c r="B75" s="31"/>
      <c r="C75" s="5"/>
      <c r="D75" s="31"/>
      <c r="E75" s="31"/>
      <c r="F75" s="31"/>
      <c r="G75" s="31"/>
      <c r="H75" s="31"/>
      <c r="I75" s="31"/>
      <c r="J75" s="31"/>
      <c r="K75" s="31"/>
      <c r="L75" s="31"/>
      <c r="M75" s="31"/>
      <c r="N75" s="31"/>
      <c r="O75" s="31"/>
      <c r="P75" s="31"/>
      <c r="Q75" s="31"/>
      <c r="R75" s="31"/>
      <c r="S75" s="31"/>
      <c r="T75" s="31"/>
      <c r="U75" s="31"/>
      <c r="V75" s="31"/>
      <c r="W75" s="31"/>
      <c r="X75" s="31"/>
      <c r="Y75" s="31"/>
      <c r="Z75" s="31"/>
      <c r="AA75" s="31"/>
    </row>
    <row r="76" spans="2:27" ht="14.25" customHeight="1" x14ac:dyDescent="0.15">
      <c r="B76" s="31"/>
      <c r="C76" s="5"/>
      <c r="D76" s="31"/>
      <c r="E76" s="31"/>
      <c r="F76" s="31"/>
      <c r="G76" s="31"/>
      <c r="H76" s="31"/>
      <c r="I76" s="31"/>
      <c r="J76" s="31"/>
      <c r="K76" s="31"/>
      <c r="L76" s="31"/>
      <c r="M76" s="31"/>
      <c r="N76" s="31"/>
      <c r="O76" s="31"/>
      <c r="P76" s="31"/>
      <c r="Q76" s="31"/>
      <c r="R76" s="31"/>
      <c r="S76" s="31"/>
      <c r="T76" s="31"/>
      <c r="U76" s="31"/>
      <c r="V76" s="31"/>
      <c r="W76" s="31"/>
      <c r="X76" s="31"/>
      <c r="Y76" s="31"/>
      <c r="Z76" s="31"/>
      <c r="AA76" s="31"/>
    </row>
    <row r="77" spans="2:27" ht="14.25" customHeight="1" x14ac:dyDescent="0.15">
      <c r="B77" s="31"/>
      <c r="C77" s="5"/>
      <c r="D77" s="31"/>
      <c r="E77" s="31"/>
      <c r="F77" s="31"/>
      <c r="G77" s="31"/>
      <c r="H77" s="31"/>
      <c r="I77" s="31"/>
      <c r="J77" s="31"/>
      <c r="K77" s="31"/>
      <c r="L77" s="31"/>
      <c r="M77" s="31"/>
      <c r="N77" s="31"/>
      <c r="O77" s="31"/>
      <c r="P77" s="31"/>
      <c r="Q77" s="31"/>
      <c r="R77" s="31"/>
      <c r="S77" s="31"/>
      <c r="T77" s="31"/>
      <c r="U77" s="31"/>
      <c r="V77" s="31"/>
      <c r="W77" s="31"/>
      <c r="X77" s="31"/>
      <c r="Y77" s="31"/>
      <c r="Z77" s="31"/>
      <c r="AA77" s="31"/>
    </row>
    <row r="78" spans="2:27" ht="14.25" customHeight="1" x14ac:dyDescent="0.15">
      <c r="B78" s="31"/>
      <c r="C78" s="5"/>
      <c r="D78" s="31"/>
      <c r="E78" s="31"/>
      <c r="F78" s="31"/>
      <c r="G78" s="31"/>
      <c r="H78" s="31"/>
      <c r="I78" s="31"/>
      <c r="J78" s="31"/>
      <c r="K78" s="31"/>
      <c r="L78" s="31"/>
      <c r="M78" s="31"/>
      <c r="N78" s="31"/>
      <c r="O78" s="31"/>
      <c r="P78" s="31"/>
      <c r="Q78" s="31"/>
      <c r="R78" s="31"/>
      <c r="S78" s="31"/>
      <c r="T78" s="31"/>
      <c r="U78" s="31"/>
      <c r="V78" s="31"/>
      <c r="W78" s="31"/>
      <c r="X78" s="31"/>
      <c r="Y78" s="31"/>
      <c r="Z78" s="31"/>
      <c r="AA78" s="31"/>
    </row>
    <row r="79" spans="2:27" ht="14.25" customHeight="1" x14ac:dyDescent="0.15">
      <c r="B79" s="31"/>
      <c r="C79" s="5"/>
      <c r="D79" s="31"/>
      <c r="E79" s="31"/>
      <c r="F79" s="31"/>
      <c r="G79" s="31"/>
      <c r="H79" s="31"/>
      <c r="I79" s="31"/>
      <c r="J79" s="31"/>
      <c r="K79" s="31"/>
      <c r="L79" s="31"/>
      <c r="M79" s="31"/>
      <c r="N79" s="31"/>
      <c r="O79" s="31"/>
      <c r="P79" s="31"/>
      <c r="Q79" s="31"/>
      <c r="R79" s="31"/>
      <c r="S79" s="31"/>
      <c r="T79" s="31"/>
      <c r="U79" s="31"/>
      <c r="V79" s="31"/>
      <c r="W79" s="31"/>
      <c r="X79" s="31"/>
      <c r="Y79" s="31"/>
      <c r="Z79" s="31"/>
      <c r="AA79" s="31"/>
    </row>
    <row r="80" spans="2:27" ht="14.25" customHeight="1" x14ac:dyDescent="0.15">
      <c r="B80" s="31"/>
      <c r="C80" s="5"/>
      <c r="D80" s="31"/>
      <c r="E80" s="31"/>
      <c r="F80" s="31"/>
      <c r="G80" s="31"/>
      <c r="H80" s="31"/>
      <c r="I80" s="31"/>
      <c r="J80" s="31"/>
      <c r="K80" s="31"/>
      <c r="L80" s="31"/>
      <c r="M80" s="31"/>
      <c r="N80" s="31"/>
      <c r="O80" s="31"/>
      <c r="P80" s="31"/>
      <c r="Q80" s="31"/>
      <c r="R80" s="31"/>
      <c r="S80" s="31"/>
      <c r="T80" s="31"/>
      <c r="U80" s="31"/>
      <c r="V80" s="31"/>
      <c r="W80" s="31"/>
      <c r="X80" s="31"/>
      <c r="Y80" s="31"/>
      <c r="Z80" s="31"/>
      <c r="AA80" s="31"/>
    </row>
    <row r="81" spans="2:27" ht="14.25" customHeight="1" x14ac:dyDescent="0.15">
      <c r="B81" s="31"/>
      <c r="C81" s="5"/>
      <c r="D81" s="31"/>
      <c r="E81" s="31"/>
      <c r="F81" s="31"/>
      <c r="G81" s="31"/>
      <c r="H81" s="31"/>
      <c r="I81" s="31"/>
      <c r="J81" s="31"/>
      <c r="K81" s="31"/>
      <c r="L81" s="31"/>
      <c r="M81" s="31"/>
      <c r="N81" s="31"/>
      <c r="O81" s="31"/>
      <c r="P81" s="31"/>
      <c r="Q81" s="31"/>
      <c r="R81" s="31"/>
      <c r="S81" s="31"/>
      <c r="T81" s="31"/>
      <c r="U81" s="31"/>
      <c r="V81" s="31"/>
      <c r="W81" s="31"/>
      <c r="X81" s="31"/>
      <c r="Y81" s="31"/>
      <c r="Z81" s="31"/>
      <c r="AA81" s="31"/>
    </row>
    <row r="82" spans="2:27" ht="14.25" customHeight="1" x14ac:dyDescent="0.15">
      <c r="B82" s="31"/>
      <c r="C82" s="5"/>
      <c r="D82" s="31"/>
      <c r="E82" s="31"/>
      <c r="F82" s="31"/>
      <c r="G82" s="31"/>
      <c r="H82" s="31"/>
      <c r="I82" s="31"/>
      <c r="J82" s="31"/>
      <c r="K82" s="31"/>
      <c r="L82" s="31"/>
      <c r="M82" s="31"/>
      <c r="N82" s="31"/>
      <c r="O82" s="31"/>
      <c r="P82" s="31"/>
      <c r="Q82" s="31"/>
      <c r="R82" s="31"/>
      <c r="S82" s="31"/>
      <c r="T82" s="31"/>
      <c r="U82" s="31"/>
      <c r="V82" s="31"/>
      <c r="W82" s="31"/>
      <c r="X82" s="31"/>
      <c r="Y82" s="31"/>
      <c r="Z82" s="31"/>
      <c r="AA82" s="31"/>
    </row>
    <row r="83" spans="2:27" ht="14.25" customHeight="1" x14ac:dyDescent="0.15">
      <c r="B83" s="31"/>
      <c r="C83" s="5"/>
      <c r="D83" s="31"/>
      <c r="E83" s="31"/>
      <c r="F83" s="31"/>
      <c r="G83" s="31"/>
      <c r="H83" s="31"/>
      <c r="I83" s="31"/>
      <c r="J83" s="31"/>
      <c r="K83" s="31"/>
      <c r="L83" s="31"/>
      <c r="M83" s="31"/>
      <c r="N83" s="31"/>
      <c r="O83" s="31"/>
      <c r="P83" s="31"/>
      <c r="Q83" s="31"/>
      <c r="R83" s="31"/>
      <c r="S83" s="31"/>
      <c r="T83" s="31"/>
      <c r="U83" s="31"/>
      <c r="V83" s="31"/>
      <c r="W83" s="31"/>
      <c r="X83" s="31"/>
      <c r="Y83" s="31"/>
      <c r="Z83" s="31"/>
      <c r="AA83" s="31"/>
    </row>
    <row r="84" spans="2:27" ht="14.25" customHeight="1" x14ac:dyDescent="0.15">
      <c r="B84" s="31"/>
      <c r="C84" s="5"/>
      <c r="D84" s="31"/>
      <c r="E84" s="31"/>
      <c r="F84" s="31"/>
      <c r="G84" s="31"/>
      <c r="H84" s="31"/>
      <c r="I84" s="31"/>
      <c r="J84" s="31"/>
      <c r="K84" s="31"/>
      <c r="L84" s="31"/>
      <c r="M84" s="31"/>
      <c r="N84" s="31"/>
      <c r="O84" s="31"/>
      <c r="P84" s="31"/>
      <c r="Q84" s="31"/>
      <c r="R84" s="31"/>
      <c r="S84" s="31"/>
      <c r="T84" s="31"/>
      <c r="U84" s="31"/>
      <c r="V84" s="31"/>
      <c r="W84" s="31"/>
      <c r="X84" s="31"/>
      <c r="Y84" s="31"/>
      <c r="Z84" s="31"/>
      <c r="AA84" s="31"/>
    </row>
    <row r="85" spans="2:27" ht="14.25" customHeight="1" x14ac:dyDescent="0.15">
      <c r="B85" s="31"/>
      <c r="C85" s="5"/>
      <c r="D85" s="31"/>
      <c r="E85" s="31"/>
      <c r="F85" s="31"/>
      <c r="G85" s="31"/>
      <c r="H85" s="31"/>
      <c r="I85" s="31"/>
      <c r="J85" s="31"/>
      <c r="K85" s="31"/>
      <c r="L85" s="31"/>
      <c r="M85" s="31"/>
      <c r="N85" s="31"/>
      <c r="O85" s="31"/>
      <c r="P85" s="31"/>
      <c r="Q85" s="31"/>
      <c r="R85" s="31"/>
      <c r="S85" s="31"/>
      <c r="T85" s="31"/>
      <c r="U85" s="31"/>
      <c r="V85" s="31"/>
      <c r="W85" s="31"/>
      <c r="X85" s="31"/>
      <c r="Y85" s="31"/>
      <c r="Z85" s="31"/>
      <c r="AA85" s="31"/>
    </row>
    <row r="86" spans="2:27" ht="14.25" customHeight="1" x14ac:dyDescent="0.15">
      <c r="B86" s="31"/>
      <c r="C86" s="5"/>
      <c r="D86" s="31"/>
      <c r="E86" s="31"/>
      <c r="F86" s="31"/>
      <c r="G86" s="31"/>
      <c r="H86" s="31"/>
      <c r="I86" s="31"/>
      <c r="J86" s="31"/>
      <c r="K86" s="31"/>
      <c r="L86" s="31"/>
      <c r="M86" s="31"/>
      <c r="N86" s="31"/>
      <c r="O86" s="31"/>
      <c r="P86" s="31"/>
      <c r="Q86" s="31"/>
      <c r="R86" s="31"/>
      <c r="S86" s="31"/>
      <c r="T86" s="31"/>
      <c r="U86" s="31"/>
      <c r="V86" s="31"/>
      <c r="W86" s="31"/>
      <c r="X86" s="31"/>
      <c r="Y86" s="31"/>
      <c r="Z86" s="31"/>
      <c r="AA86" s="31"/>
    </row>
    <row r="87" spans="2:27" ht="14.25" customHeight="1" x14ac:dyDescent="0.15">
      <c r="B87" s="31"/>
      <c r="C87" s="5"/>
      <c r="D87" s="31"/>
      <c r="E87" s="31"/>
      <c r="F87" s="31"/>
      <c r="G87" s="31"/>
      <c r="H87" s="31"/>
      <c r="I87" s="31"/>
      <c r="J87" s="31"/>
      <c r="K87" s="31"/>
      <c r="L87" s="31"/>
      <c r="M87" s="31"/>
      <c r="N87" s="31"/>
      <c r="O87" s="31"/>
      <c r="P87" s="31"/>
      <c r="Q87" s="31"/>
      <c r="R87" s="31"/>
      <c r="S87" s="31"/>
      <c r="T87" s="31"/>
      <c r="U87" s="31"/>
      <c r="V87" s="31"/>
      <c r="W87" s="31"/>
      <c r="X87" s="31"/>
      <c r="Y87" s="31"/>
      <c r="Z87" s="31"/>
      <c r="AA87" s="31"/>
    </row>
    <row r="88" spans="2:27" ht="14.25" customHeight="1" x14ac:dyDescent="0.15">
      <c r="B88" s="31"/>
      <c r="C88" s="5"/>
      <c r="D88" s="31"/>
      <c r="E88" s="31"/>
      <c r="F88" s="31"/>
      <c r="G88" s="31"/>
      <c r="H88" s="31"/>
      <c r="I88" s="31"/>
      <c r="J88" s="31"/>
      <c r="K88" s="31"/>
      <c r="L88" s="31"/>
      <c r="M88" s="31"/>
      <c r="N88" s="31"/>
      <c r="O88" s="31"/>
      <c r="P88" s="31"/>
      <c r="Q88" s="31"/>
      <c r="R88" s="31"/>
      <c r="S88" s="31"/>
      <c r="T88" s="31"/>
      <c r="U88" s="31"/>
      <c r="V88" s="31"/>
      <c r="W88" s="31"/>
      <c r="X88" s="31"/>
      <c r="Y88" s="31"/>
      <c r="Z88" s="31"/>
      <c r="AA88" s="31"/>
    </row>
    <row r="89" spans="2:27" ht="14.25" customHeight="1" x14ac:dyDescent="0.15">
      <c r="B89" s="31"/>
      <c r="C89" s="5"/>
      <c r="D89" s="31"/>
      <c r="E89" s="31"/>
      <c r="F89" s="31"/>
      <c r="G89" s="31"/>
      <c r="H89" s="31"/>
      <c r="I89" s="31"/>
      <c r="J89" s="31"/>
      <c r="K89" s="31"/>
      <c r="L89" s="31"/>
      <c r="M89" s="31"/>
      <c r="N89" s="31"/>
      <c r="O89" s="31"/>
      <c r="P89" s="31"/>
      <c r="Q89" s="31"/>
      <c r="R89" s="31"/>
      <c r="S89" s="31"/>
      <c r="T89" s="31"/>
      <c r="U89" s="31"/>
      <c r="V89" s="31"/>
      <c r="W89" s="31"/>
      <c r="X89" s="31"/>
      <c r="Y89" s="31"/>
      <c r="Z89" s="31"/>
      <c r="AA89" s="31"/>
    </row>
    <row r="90" spans="2:27" ht="14.25" customHeight="1" x14ac:dyDescent="0.15">
      <c r="B90" s="31"/>
      <c r="C90" s="5"/>
      <c r="D90" s="31"/>
      <c r="E90" s="31"/>
      <c r="F90" s="31"/>
      <c r="G90" s="31"/>
      <c r="H90" s="31"/>
      <c r="I90" s="31"/>
      <c r="J90" s="31"/>
      <c r="K90" s="31"/>
      <c r="L90" s="31"/>
      <c r="M90" s="31"/>
      <c r="N90" s="31"/>
      <c r="O90" s="31"/>
      <c r="P90" s="31"/>
      <c r="Q90" s="31"/>
      <c r="R90" s="31"/>
      <c r="S90" s="31"/>
      <c r="T90" s="31"/>
      <c r="U90" s="31"/>
      <c r="V90" s="31"/>
      <c r="W90" s="31"/>
      <c r="X90" s="31"/>
      <c r="Y90" s="31"/>
      <c r="Z90" s="31"/>
      <c r="AA90" s="31"/>
    </row>
    <row r="91" spans="2:27" ht="14.25" customHeight="1" x14ac:dyDescent="0.15">
      <c r="B91" s="31"/>
      <c r="C91" s="5"/>
      <c r="D91" s="31"/>
      <c r="E91" s="31"/>
      <c r="F91" s="31"/>
      <c r="G91" s="31"/>
      <c r="H91" s="31"/>
      <c r="I91" s="31"/>
      <c r="J91" s="31"/>
      <c r="K91" s="31"/>
      <c r="L91" s="31"/>
      <c r="M91" s="31"/>
      <c r="N91" s="31"/>
      <c r="O91" s="31"/>
      <c r="P91" s="31"/>
      <c r="Q91" s="31"/>
      <c r="R91" s="31"/>
      <c r="S91" s="31"/>
      <c r="T91" s="31"/>
      <c r="U91" s="31"/>
      <c r="V91" s="31"/>
      <c r="W91" s="31"/>
      <c r="X91" s="31"/>
      <c r="Y91" s="31"/>
      <c r="Z91" s="31"/>
      <c r="AA91" s="31"/>
    </row>
    <row r="92" spans="2:27" ht="14.25" customHeight="1" x14ac:dyDescent="0.15">
      <c r="B92" s="31"/>
      <c r="C92" s="5"/>
      <c r="D92" s="31"/>
      <c r="E92" s="31"/>
      <c r="F92" s="31"/>
      <c r="G92" s="31"/>
      <c r="H92" s="31"/>
      <c r="I92" s="31"/>
      <c r="J92" s="31"/>
      <c r="K92" s="31"/>
      <c r="L92" s="31"/>
      <c r="M92" s="31"/>
      <c r="N92" s="31"/>
      <c r="O92" s="31"/>
      <c r="P92" s="31"/>
      <c r="Q92" s="31"/>
      <c r="R92" s="31"/>
      <c r="S92" s="31"/>
      <c r="T92" s="31"/>
      <c r="U92" s="31"/>
      <c r="V92" s="31"/>
      <c r="W92" s="31"/>
      <c r="X92" s="31"/>
      <c r="Y92" s="31"/>
      <c r="Z92" s="31"/>
      <c r="AA92" s="31"/>
    </row>
    <row r="93" spans="2:27" ht="14.25" customHeight="1" x14ac:dyDescent="0.15">
      <c r="B93" s="31"/>
      <c r="C93" s="5"/>
      <c r="D93" s="31"/>
      <c r="E93" s="31"/>
      <c r="F93" s="31"/>
      <c r="G93" s="31"/>
      <c r="H93" s="31"/>
      <c r="I93" s="31"/>
      <c r="J93" s="31"/>
      <c r="K93" s="31"/>
      <c r="L93" s="31"/>
      <c r="M93" s="31"/>
      <c r="N93" s="31"/>
      <c r="O93" s="31"/>
      <c r="P93" s="31"/>
      <c r="Q93" s="31"/>
      <c r="R93" s="31"/>
      <c r="S93" s="31"/>
      <c r="T93" s="31"/>
      <c r="U93" s="31"/>
      <c r="V93" s="31"/>
      <c r="W93" s="31"/>
      <c r="X93" s="31"/>
      <c r="Y93" s="31"/>
      <c r="Z93" s="31"/>
      <c r="AA93" s="31"/>
    </row>
    <row r="94" spans="2:27" ht="14.25" customHeight="1" x14ac:dyDescent="0.15">
      <c r="B94" s="31"/>
      <c r="C94" s="5"/>
      <c r="D94" s="31"/>
      <c r="E94" s="31"/>
      <c r="F94" s="31"/>
      <c r="G94" s="31"/>
      <c r="H94" s="31"/>
      <c r="I94" s="31"/>
      <c r="J94" s="31"/>
      <c r="K94" s="31"/>
      <c r="L94" s="31"/>
      <c r="M94" s="31"/>
      <c r="N94" s="31"/>
      <c r="O94" s="31"/>
      <c r="P94" s="31"/>
      <c r="Q94" s="31"/>
      <c r="R94" s="31"/>
      <c r="S94" s="31"/>
      <c r="T94" s="31"/>
      <c r="U94" s="31"/>
      <c r="V94" s="31"/>
      <c r="W94" s="31"/>
      <c r="X94" s="31"/>
      <c r="Y94" s="31"/>
      <c r="Z94" s="31"/>
      <c r="AA94" s="31"/>
    </row>
    <row r="95" spans="2:27" ht="14.25" customHeight="1" x14ac:dyDescent="0.15">
      <c r="B95" s="31"/>
      <c r="C95" s="5"/>
      <c r="D95" s="31"/>
      <c r="E95" s="31"/>
      <c r="F95" s="31"/>
      <c r="G95" s="31"/>
      <c r="H95" s="31"/>
      <c r="I95" s="31"/>
      <c r="J95" s="31"/>
      <c r="K95" s="31"/>
      <c r="L95" s="31"/>
      <c r="M95" s="31"/>
      <c r="N95" s="31"/>
      <c r="O95" s="31"/>
      <c r="P95" s="31"/>
      <c r="Q95" s="31"/>
      <c r="R95" s="31"/>
      <c r="S95" s="31"/>
      <c r="T95" s="31"/>
      <c r="U95" s="31"/>
      <c r="V95" s="31"/>
      <c r="W95" s="31"/>
      <c r="X95" s="31"/>
      <c r="Y95" s="31"/>
      <c r="Z95" s="31"/>
      <c r="AA95" s="31"/>
    </row>
    <row r="96" spans="2:27" ht="14.25" customHeight="1" x14ac:dyDescent="0.15">
      <c r="B96" s="31"/>
      <c r="C96" s="5"/>
      <c r="D96" s="31"/>
      <c r="E96" s="31"/>
      <c r="F96" s="31"/>
      <c r="G96" s="31"/>
      <c r="H96" s="31"/>
      <c r="I96" s="31"/>
      <c r="J96" s="31"/>
      <c r="K96" s="31"/>
      <c r="L96" s="31"/>
      <c r="M96" s="31"/>
      <c r="N96" s="31"/>
      <c r="O96" s="31"/>
      <c r="P96" s="31"/>
      <c r="Q96" s="31"/>
      <c r="R96" s="31"/>
      <c r="S96" s="31"/>
      <c r="T96" s="31"/>
      <c r="U96" s="31"/>
      <c r="V96" s="31"/>
      <c r="W96" s="31"/>
      <c r="X96" s="31"/>
      <c r="Y96" s="31"/>
      <c r="Z96" s="31"/>
      <c r="AA96" s="31"/>
    </row>
    <row r="97" spans="2:27" ht="14.25" customHeight="1" x14ac:dyDescent="0.15">
      <c r="B97" s="31"/>
      <c r="C97" s="5"/>
      <c r="D97" s="31"/>
      <c r="E97" s="31"/>
      <c r="F97" s="31"/>
      <c r="G97" s="31"/>
      <c r="H97" s="31"/>
      <c r="I97" s="31"/>
      <c r="J97" s="31"/>
      <c r="K97" s="31"/>
      <c r="L97" s="31"/>
      <c r="M97" s="31"/>
      <c r="N97" s="31"/>
      <c r="O97" s="31"/>
      <c r="P97" s="31"/>
      <c r="Q97" s="31"/>
      <c r="R97" s="31"/>
      <c r="S97" s="31"/>
      <c r="T97" s="31"/>
      <c r="U97" s="31"/>
      <c r="V97" s="31"/>
      <c r="W97" s="31"/>
      <c r="X97" s="31"/>
      <c r="Y97" s="31"/>
      <c r="Z97" s="31"/>
      <c r="AA97" s="31"/>
    </row>
    <row r="98" spans="2:27" ht="14.25" customHeight="1" x14ac:dyDescent="0.15">
      <c r="B98" s="31"/>
      <c r="C98" s="5"/>
      <c r="D98" s="31"/>
      <c r="E98" s="31"/>
      <c r="F98" s="31"/>
      <c r="G98" s="31"/>
      <c r="H98" s="31"/>
      <c r="I98" s="31"/>
      <c r="J98" s="31"/>
      <c r="K98" s="31"/>
      <c r="L98" s="31"/>
      <c r="M98" s="31"/>
      <c r="N98" s="31"/>
      <c r="O98" s="31"/>
      <c r="P98" s="31"/>
      <c r="Q98" s="31"/>
      <c r="R98" s="31"/>
      <c r="S98" s="31"/>
      <c r="T98" s="31"/>
      <c r="U98" s="31"/>
      <c r="V98" s="31"/>
      <c r="W98" s="31"/>
      <c r="X98" s="31"/>
      <c r="Y98" s="31"/>
      <c r="Z98" s="31"/>
      <c r="AA98" s="31"/>
    </row>
    <row r="99" spans="2:27" ht="14.25" customHeight="1" x14ac:dyDescent="0.15">
      <c r="B99" s="31"/>
      <c r="C99" s="5"/>
      <c r="D99" s="31"/>
      <c r="E99" s="31"/>
      <c r="F99" s="31"/>
      <c r="G99" s="31"/>
      <c r="H99" s="31"/>
      <c r="I99" s="31"/>
      <c r="J99" s="31"/>
      <c r="K99" s="31"/>
      <c r="L99" s="31"/>
      <c r="M99" s="31"/>
      <c r="N99" s="31"/>
      <c r="O99" s="31"/>
      <c r="P99" s="31"/>
      <c r="Q99" s="31"/>
      <c r="R99" s="31"/>
      <c r="S99" s="31"/>
      <c r="T99" s="31"/>
      <c r="U99" s="31"/>
      <c r="V99" s="31"/>
      <c r="W99" s="31"/>
      <c r="X99" s="31"/>
      <c r="Y99" s="31"/>
      <c r="Z99" s="31"/>
      <c r="AA99" s="31"/>
    </row>
    <row r="100" spans="2:27" ht="14.25" customHeight="1" x14ac:dyDescent="0.15">
      <c r="B100" s="31"/>
      <c r="C100" s="5"/>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row>
    <row r="101" spans="2:27" ht="14.25" customHeight="1" x14ac:dyDescent="0.15">
      <c r="B101" s="31"/>
      <c r="C101" s="5"/>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row>
    <row r="102" spans="2:27" ht="14.25" customHeight="1" x14ac:dyDescent="0.15">
      <c r="B102" s="31"/>
      <c r="C102" s="5"/>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row>
    <row r="103" spans="2:27" ht="14.25" customHeight="1" x14ac:dyDescent="0.15">
      <c r="B103" s="31"/>
      <c r="C103" s="5"/>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row>
    <row r="104" spans="2:27" ht="14.25" customHeight="1" x14ac:dyDescent="0.15">
      <c r="B104" s="31"/>
      <c r="C104" s="5"/>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row>
    <row r="105" spans="2:27" ht="14.25" customHeight="1" x14ac:dyDescent="0.15">
      <c r="B105" s="31"/>
      <c r="C105" s="5"/>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row>
    <row r="106" spans="2:27" ht="14.25" customHeight="1" x14ac:dyDescent="0.15">
      <c r="B106" s="31"/>
      <c r="C106" s="5"/>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row>
    <row r="107" spans="2:27" ht="14.25" customHeight="1" x14ac:dyDescent="0.15">
      <c r="B107" s="31"/>
      <c r="C107" s="5"/>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row>
    <row r="108" spans="2:27" ht="14.25" customHeight="1" x14ac:dyDescent="0.15">
      <c r="B108" s="31"/>
      <c r="C108" s="5"/>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row>
    <row r="109" spans="2:27" ht="14.25" customHeight="1" x14ac:dyDescent="0.15">
      <c r="B109" s="31"/>
      <c r="C109" s="5"/>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row>
    <row r="110" spans="2:27" ht="14.25" customHeight="1" x14ac:dyDescent="0.15">
      <c r="B110" s="31"/>
      <c r="C110" s="5"/>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row>
    <row r="111" spans="2:27" ht="14.25" customHeight="1" x14ac:dyDescent="0.15">
      <c r="B111" s="31"/>
      <c r="C111" s="5"/>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row>
    <row r="112" spans="2:27" ht="14.25" customHeight="1" x14ac:dyDescent="0.15">
      <c r="B112" s="31"/>
      <c r="C112" s="5"/>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row>
    <row r="113" spans="2:27" ht="14.25" customHeight="1" x14ac:dyDescent="0.15">
      <c r="B113" s="31"/>
      <c r="C113" s="5"/>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row>
    <row r="114" spans="2:27" ht="14.25" customHeight="1" x14ac:dyDescent="0.15">
      <c r="B114" s="31"/>
      <c r="C114" s="5"/>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row>
    <row r="115" spans="2:27" ht="14.25" customHeight="1" x14ac:dyDescent="0.15">
      <c r="B115" s="31"/>
      <c r="C115" s="5"/>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row>
    <row r="116" spans="2:27" ht="14.25" customHeight="1" x14ac:dyDescent="0.15">
      <c r="B116" s="31"/>
      <c r="C116" s="5"/>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row>
    <row r="117" spans="2:27" ht="14.25" customHeight="1" x14ac:dyDescent="0.15">
      <c r="B117" s="31"/>
      <c r="C117" s="5"/>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row>
    <row r="118" spans="2:27" ht="14.25" customHeight="1" x14ac:dyDescent="0.15">
      <c r="B118" s="31"/>
      <c r="C118" s="5"/>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row>
    <row r="119" spans="2:27" ht="14.25" customHeight="1" x14ac:dyDescent="0.15">
      <c r="B119" s="31"/>
      <c r="C119" s="5"/>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row>
    <row r="120" spans="2:27" ht="14.25" customHeight="1" x14ac:dyDescent="0.15">
      <c r="B120" s="31"/>
      <c r="C120" s="5"/>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row>
    <row r="121" spans="2:27" ht="14.25" customHeight="1" x14ac:dyDescent="0.15">
      <c r="B121" s="31"/>
      <c r="C121" s="5"/>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row>
    <row r="122" spans="2:27" ht="14.25" customHeight="1" x14ac:dyDescent="0.15">
      <c r="B122" s="31"/>
      <c r="C122" s="5"/>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row>
    <row r="123" spans="2:27" ht="14.25" customHeight="1" x14ac:dyDescent="0.15">
      <c r="B123" s="31"/>
      <c r="C123" s="5"/>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row>
    <row r="124" spans="2:27" ht="14.25" customHeight="1" x14ac:dyDescent="0.15">
      <c r="B124" s="31"/>
      <c r="C124" s="5"/>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row>
    <row r="125" spans="2:27" ht="14.25" customHeight="1" x14ac:dyDescent="0.15">
      <c r="B125" s="31"/>
      <c r="C125" s="5"/>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row>
    <row r="126" spans="2:27" ht="14.25" customHeight="1" x14ac:dyDescent="0.15">
      <c r="B126" s="31"/>
      <c r="C126" s="5"/>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row>
    <row r="127" spans="2:27" ht="14.25" customHeight="1" x14ac:dyDescent="0.15">
      <c r="B127" s="31"/>
      <c r="C127" s="5"/>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row>
    <row r="128" spans="2:27" ht="14.25" customHeight="1" x14ac:dyDescent="0.15">
      <c r="B128" s="31"/>
      <c r="C128" s="5"/>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row>
    <row r="129" spans="2:27" ht="14.25" customHeight="1" x14ac:dyDescent="0.15">
      <c r="B129" s="31"/>
      <c r="C129" s="5"/>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row>
    <row r="130" spans="2:27" ht="14.25" customHeight="1" x14ac:dyDescent="0.15">
      <c r="B130" s="31"/>
      <c r="C130" s="5"/>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row>
    <row r="131" spans="2:27" ht="14.25" customHeight="1" x14ac:dyDescent="0.15">
      <c r="B131" s="31"/>
      <c r="C131" s="5"/>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row>
    <row r="132" spans="2:27" ht="14.25" customHeight="1" x14ac:dyDescent="0.15">
      <c r="B132" s="31"/>
      <c r="C132" s="5"/>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row>
    <row r="133" spans="2:27" ht="14.25" customHeight="1" x14ac:dyDescent="0.15">
      <c r="B133" s="31"/>
      <c r="C133" s="5"/>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row>
    <row r="134" spans="2:27" ht="14.25" customHeight="1" x14ac:dyDescent="0.15">
      <c r="B134" s="31"/>
      <c r="C134" s="5"/>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row>
    <row r="135" spans="2:27" ht="14.25" customHeight="1" x14ac:dyDescent="0.15">
      <c r="B135" s="31"/>
      <c r="C135" s="5"/>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row>
    <row r="136" spans="2:27" ht="14.25" customHeight="1" x14ac:dyDescent="0.15">
      <c r="B136" s="31"/>
      <c r="C136" s="5"/>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row>
    <row r="137" spans="2:27" ht="14.25" customHeight="1" x14ac:dyDescent="0.15">
      <c r="B137" s="31"/>
      <c r="C137" s="5"/>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row>
    <row r="138" spans="2:27" ht="14.25" customHeight="1" x14ac:dyDescent="0.15">
      <c r="B138" s="31"/>
      <c r="C138" s="5"/>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row>
    <row r="139" spans="2:27" ht="14.25" customHeight="1" x14ac:dyDescent="0.15">
      <c r="B139" s="31"/>
      <c r="C139" s="5"/>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row>
    <row r="140" spans="2:27" ht="14.25" customHeight="1" x14ac:dyDescent="0.15">
      <c r="B140" s="31"/>
      <c r="C140" s="5"/>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row>
    <row r="141" spans="2:27" ht="14.25" customHeight="1" x14ac:dyDescent="0.15">
      <c r="B141" s="31"/>
      <c r="C141" s="5"/>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row>
    <row r="142" spans="2:27" ht="14.25" customHeight="1" x14ac:dyDescent="0.15">
      <c r="B142" s="31"/>
      <c r="C142" s="5"/>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row>
    <row r="143" spans="2:27" ht="14.25" customHeight="1" x14ac:dyDescent="0.15">
      <c r="B143" s="31"/>
      <c r="C143" s="5"/>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row>
    <row r="144" spans="2:27" ht="14.25" customHeight="1" x14ac:dyDescent="0.15">
      <c r="B144" s="31"/>
      <c r="C144" s="5"/>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row>
    <row r="145" spans="2:27" ht="14.25" customHeight="1" x14ac:dyDescent="0.15">
      <c r="B145" s="31"/>
      <c r="C145" s="5"/>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row>
    <row r="146" spans="2:27" ht="14.25" customHeight="1" x14ac:dyDescent="0.15">
      <c r="B146" s="31"/>
      <c r="C146" s="5"/>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row>
    <row r="147" spans="2:27" ht="14.25" customHeight="1" x14ac:dyDescent="0.15">
      <c r="B147" s="31"/>
      <c r="C147" s="5"/>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row>
    <row r="148" spans="2:27" ht="14.25" customHeight="1" x14ac:dyDescent="0.15">
      <c r="B148" s="31"/>
      <c r="C148" s="5"/>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row>
    <row r="149" spans="2:27" ht="14.25" customHeight="1" x14ac:dyDescent="0.15">
      <c r="B149" s="31"/>
      <c r="C149" s="5"/>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row>
    <row r="150" spans="2:27" ht="14.25" customHeight="1" x14ac:dyDescent="0.15">
      <c r="B150" s="31"/>
      <c r="C150" s="5"/>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row>
    <row r="151" spans="2:27" ht="14.25" customHeight="1" x14ac:dyDescent="0.15">
      <c r="B151" s="31"/>
      <c r="C151" s="5"/>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row>
    <row r="152" spans="2:27" ht="14.25" customHeight="1" x14ac:dyDescent="0.15">
      <c r="B152" s="31"/>
      <c r="C152" s="5"/>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row>
    <row r="153" spans="2:27" ht="14.25" customHeight="1" x14ac:dyDescent="0.15">
      <c r="B153" s="31"/>
      <c r="C153" s="5"/>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row>
    <row r="154" spans="2:27" ht="14.25" customHeight="1" x14ac:dyDescent="0.15">
      <c r="B154" s="31"/>
      <c r="C154" s="5"/>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row>
    <row r="155" spans="2:27" ht="14.25" customHeight="1" x14ac:dyDescent="0.15">
      <c r="B155" s="31"/>
      <c r="C155" s="5"/>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row>
    <row r="156" spans="2:27" ht="14.25" customHeight="1" x14ac:dyDescent="0.15">
      <c r="B156" s="31"/>
      <c r="C156" s="5"/>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row>
    <row r="157" spans="2:27" ht="14.25" customHeight="1" x14ac:dyDescent="0.15">
      <c r="B157" s="31"/>
      <c r="C157" s="5"/>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row>
    <row r="158" spans="2:27" ht="14.25" customHeight="1" x14ac:dyDescent="0.15">
      <c r="B158" s="31"/>
      <c r="C158" s="5"/>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row>
    <row r="159" spans="2:27" ht="14.25" customHeight="1" x14ac:dyDescent="0.15">
      <c r="B159" s="31"/>
      <c r="C159" s="5"/>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row>
    <row r="160" spans="2:27" ht="14.25" customHeight="1" x14ac:dyDescent="0.15">
      <c r="B160" s="31"/>
      <c r="C160" s="5"/>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row>
    <row r="161" spans="2:27" ht="14.25" customHeight="1" x14ac:dyDescent="0.15">
      <c r="B161" s="31"/>
      <c r="C161" s="5"/>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row>
    <row r="162" spans="2:27" ht="14.25" customHeight="1" x14ac:dyDescent="0.15">
      <c r="B162" s="31"/>
      <c r="C162" s="5"/>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row>
    <row r="163" spans="2:27" ht="14.25" customHeight="1" x14ac:dyDescent="0.15">
      <c r="B163" s="31"/>
      <c r="C163" s="5"/>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row>
    <row r="164" spans="2:27" ht="14.25" customHeight="1" x14ac:dyDescent="0.15">
      <c r="B164" s="31"/>
      <c r="C164" s="5"/>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row>
    <row r="165" spans="2:27" ht="14.25" customHeight="1" x14ac:dyDescent="0.15">
      <c r="B165" s="31"/>
      <c r="C165" s="5"/>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row>
    <row r="166" spans="2:27" ht="14.25" customHeight="1" x14ac:dyDescent="0.15">
      <c r="B166" s="31"/>
      <c r="C166" s="5"/>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row>
    <row r="167" spans="2:27" ht="14.25" customHeight="1" x14ac:dyDescent="0.15">
      <c r="B167" s="31"/>
      <c r="C167" s="5"/>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row>
    <row r="168" spans="2:27" ht="14.25" customHeight="1" x14ac:dyDescent="0.15">
      <c r="B168" s="31"/>
      <c r="C168" s="5"/>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row>
    <row r="169" spans="2:27" ht="14.25" customHeight="1" x14ac:dyDescent="0.15">
      <c r="B169" s="31"/>
      <c r="C169" s="5"/>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row>
    <row r="170" spans="2:27" ht="14.25" customHeight="1" x14ac:dyDescent="0.15">
      <c r="B170" s="31"/>
      <c r="C170" s="5"/>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row>
    <row r="171" spans="2:27" ht="14.25" customHeight="1" x14ac:dyDescent="0.15">
      <c r="B171" s="31"/>
      <c r="C171" s="5"/>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row>
    <row r="172" spans="2:27" ht="14.25" customHeight="1" x14ac:dyDescent="0.15">
      <c r="B172" s="31"/>
      <c r="C172" s="5"/>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row>
    <row r="173" spans="2:27" ht="14.25" customHeight="1" x14ac:dyDescent="0.15">
      <c r="B173" s="31"/>
      <c r="C173" s="5"/>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row>
    <row r="174" spans="2:27" ht="14.25" customHeight="1" x14ac:dyDescent="0.15">
      <c r="B174" s="31"/>
      <c r="C174" s="5"/>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row>
    <row r="175" spans="2:27" ht="14.25" customHeight="1" x14ac:dyDescent="0.15">
      <c r="B175" s="31"/>
      <c r="C175" s="5"/>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row>
    <row r="176" spans="2:27" ht="14.25" customHeight="1" x14ac:dyDescent="0.15">
      <c r="B176" s="31"/>
      <c r="C176" s="5"/>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row>
    <row r="177" spans="2:27" ht="14.25" customHeight="1" x14ac:dyDescent="0.15">
      <c r="B177" s="31"/>
      <c r="C177" s="5"/>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row>
    <row r="178" spans="2:27" ht="14.25" customHeight="1" x14ac:dyDescent="0.15">
      <c r="B178" s="31"/>
      <c r="C178" s="5"/>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row>
    <row r="179" spans="2:27" ht="14.25" customHeight="1" x14ac:dyDescent="0.15">
      <c r="B179" s="31"/>
      <c r="C179" s="5"/>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row>
    <row r="180" spans="2:27" ht="14.25" customHeight="1" x14ac:dyDescent="0.15">
      <c r="B180" s="31"/>
      <c r="C180" s="5"/>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row>
    <row r="181" spans="2:27" ht="14.25" customHeight="1" x14ac:dyDescent="0.15">
      <c r="B181" s="31"/>
      <c r="C181" s="5"/>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row>
    <row r="182" spans="2:27" ht="14.25" customHeight="1" x14ac:dyDescent="0.15">
      <c r="B182" s="31"/>
      <c r="C182" s="5"/>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row>
    <row r="183" spans="2:27" ht="14.25" customHeight="1" x14ac:dyDescent="0.15">
      <c r="B183" s="31"/>
      <c r="C183" s="5"/>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row>
    <row r="184" spans="2:27" ht="14.25" customHeight="1" x14ac:dyDescent="0.15">
      <c r="B184" s="31"/>
      <c r="C184" s="5"/>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row>
    <row r="185" spans="2:27" ht="14.25" customHeight="1" x14ac:dyDescent="0.15">
      <c r="B185" s="31"/>
      <c r="C185" s="5"/>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row>
    <row r="186" spans="2:27" ht="14.25" customHeight="1" x14ac:dyDescent="0.15">
      <c r="B186" s="31"/>
      <c r="C186" s="5"/>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row>
    <row r="187" spans="2:27" ht="14.25" customHeight="1" x14ac:dyDescent="0.15">
      <c r="B187" s="31"/>
      <c r="C187" s="5"/>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row>
    <row r="188" spans="2:27" ht="14.25" customHeight="1" x14ac:dyDescent="0.15">
      <c r="B188" s="31"/>
      <c r="C188" s="5"/>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row>
    <row r="189" spans="2:27" ht="14.25" customHeight="1" x14ac:dyDescent="0.15">
      <c r="B189" s="31"/>
      <c r="C189" s="5"/>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row>
    <row r="190" spans="2:27" ht="14.25" customHeight="1" x14ac:dyDescent="0.15">
      <c r="B190" s="31"/>
      <c r="C190" s="5"/>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row>
    <row r="191" spans="2:27" ht="14.25" customHeight="1" x14ac:dyDescent="0.15">
      <c r="B191" s="31"/>
      <c r="C191" s="5"/>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row>
    <row r="192" spans="2:27" ht="14.25" customHeight="1" x14ac:dyDescent="0.15">
      <c r="B192" s="31"/>
      <c r="C192" s="5"/>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row>
    <row r="193" spans="2:27" ht="14.25" customHeight="1" x14ac:dyDescent="0.15">
      <c r="B193" s="31"/>
      <c r="C193" s="5"/>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row>
    <row r="194" spans="2:27" ht="14.25" customHeight="1" x14ac:dyDescent="0.15">
      <c r="B194" s="31"/>
      <c r="C194" s="5"/>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row>
    <row r="195" spans="2:27" ht="14.25" customHeight="1" x14ac:dyDescent="0.15">
      <c r="B195" s="31"/>
      <c r="C195" s="5"/>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row>
    <row r="196" spans="2:27" ht="14.25" customHeight="1" x14ac:dyDescent="0.15">
      <c r="B196" s="31"/>
      <c r="C196" s="5"/>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row>
    <row r="197" spans="2:27" ht="14.25" customHeight="1" x14ac:dyDescent="0.15">
      <c r="B197" s="31"/>
      <c r="C197" s="5"/>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row>
    <row r="198" spans="2:27" ht="14.25" customHeight="1" x14ac:dyDescent="0.15">
      <c r="B198" s="31"/>
      <c r="C198" s="5"/>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row>
    <row r="199" spans="2:27" ht="14.25" customHeight="1" x14ac:dyDescent="0.15">
      <c r="B199" s="31"/>
      <c r="C199" s="5"/>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row>
    <row r="200" spans="2:27" ht="14.25" customHeight="1" x14ac:dyDescent="0.15">
      <c r="B200" s="31"/>
      <c r="C200" s="5"/>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row>
    <row r="201" spans="2:27" ht="14.25" customHeight="1" x14ac:dyDescent="0.15">
      <c r="B201" s="31"/>
      <c r="C201" s="5"/>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row>
    <row r="202" spans="2:27" ht="14.25" customHeight="1" x14ac:dyDescent="0.15">
      <c r="B202" s="31"/>
      <c r="C202" s="5"/>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row>
    <row r="203" spans="2:27" ht="14.25" customHeight="1" x14ac:dyDescent="0.15">
      <c r="B203" s="31"/>
      <c r="C203" s="5"/>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row>
    <row r="204" spans="2:27" ht="14.25" customHeight="1" x14ac:dyDescent="0.15">
      <c r="B204" s="31"/>
      <c r="C204" s="5"/>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row>
    <row r="205" spans="2:27" ht="14.25" customHeight="1" x14ac:dyDescent="0.15">
      <c r="B205" s="31"/>
      <c r="C205" s="5"/>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row>
    <row r="206" spans="2:27" ht="14.25" customHeight="1" x14ac:dyDescent="0.15">
      <c r="B206" s="31"/>
      <c r="C206" s="5"/>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row>
    <row r="207" spans="2:27" ht="14.25" customHeight="1" x14ac:dyDescent="0.15">
      <c r="B207" s="31"/>
      <c r="C207" s="5"/>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row>
    <row r="208" spans="2:27" ht="14.25" customHeight="1" x14ac:dyDescent="0.15">
      <c r="B208" s="31"/>
      <c r="C208" s="5"/>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row>
    <row r="209" spans="2:27" ht="14.25" customHeight="1" x14ac:dyDescent="0.15">
      <c r="B209" s="31"/>
      <c r="C209" s="5"/>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row>
    <row r="210" spans="2:27" ht="14.25" customHeight="1" x14ac:dyDescent="0.15">
      <c r="B210" s="31"/>
      <c r="C210" s="5"/>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row>
    <row r="211" spans="2:27" ht="14.25" customHeight="1" x14ac:dyDescent="0.15">
      <c r="B211" s="31"/>
      <c r="C211" s="5"/>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row>
    <row r="212" spans="2:27" ht="14.25" customHeight="1" x14ac:dyDescent="0.15">
      <c r="B212" s="31"/>
      <c r="C212" s="5"/>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row>
    <row r="213" spans="2:27" ht="14.25" customHeight="1" x14ac:dyDescent="0.15">
      <c r="B213" s="31"/>
      <c r="C213" s="5"/>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row>
    <row r="214" spans="2:27" ht="14.25" customHeight="1" x14ac:dyDescent="0.15">
      <c r="B214" s="31"/>
      <c r="C214" s="5"/>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row>
    <row r="215" spans="2:27" ht="14.25" customHeight="1" x14ac:dyDescent="0.15">
      <c r="B215" s="31"/>
      <c r="C215" s="5"/>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row>
    <row r="216" spans="2:27" ht="14.25" customHeight="1" x14ac:dyDescent="0.15">
      <c r="B216" s="31"/>
      <c r="C216" s="5"/>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row>
    <row r="217" spans="2:27" ht="14.25" customHeight="1" x14ac:dyDescent="0.15">
      <c r="B217" s="31"/>
      <c r="C217" s="5"/>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row>
    <row r="218" spans="2:27" ht="14.25" customHeight="1" x14ac:dyDescent="0.15">
      <c r="B218" s="31"/>
      <c r="C218" s="5"/>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row>
    <row r="219" spans="2:27" ht="14.25" customHeight="1" x14ac:dyDescent="0.15">
      <c r="B219" s="31"/>
      <c r="C219" s="5"/>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row>
    <row r="220" spans="2:27" ht="14.25" customHeight="1" x14ac:dyDescent="0.15">
      <c r="B220" s="31"/>
      <c r="C220" s="5"/>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row>
    <row r="221" spans="2:27" ht="14.25" customHeight="1" x14ac:dyDescent="0.15">
      <c r="B221" s="31"/>
      <c r="C221" s="5"/>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row>
    <row r="222" spans="2:27" ht="14.25" customHeight="1" x14ac:dyDescent="0.15">
      <c r="B222" s="31"/>
      <c r="C222" s="5"/>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row>
    <row r="223" spans="2:27" ht="14.25" customHeight="1" x14ac:dyDescent="0.15">
      <c r="B223" s="31"/>
      <c r="C223" s="5"/>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row>
    <row r="224" spans="2:27" ht="14.25" customHeight="1" x14ac:dyDescent="0.15">
      <c r="B224" s="31"/>
      <c r="C224" s="5"/>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row>
    <row r="225" spans="2:27" ht="14.25" customHeight="1" x14ac:dyDescent="0.15">
      <c r="B225" s="31"/>
      <c r="C225" s="5"/>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row>
    <row r="226" spans="2:27" ht="14.25" customHeight="1" x14ac:dyDescent="0.15">
      <c r="B226" s="31"/>
      <c r="C226" s="5"/>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row>
    <row r="227" spans="2:27" ht="14.25" customHeight="1" x14ac:dyDescent="0.15">
      <c r="B227" s="31"/>
      <c r="C227" s="5"/>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row>
    <row r="228" spans="2:27" ht="14.25" customHeight="1" x14ac:dyDescent="0.15">
      <c r="B228" s="31"/>
      <c r="C228" s="5"/>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row>
    <row r="229" spans="2:27" ht="14.25" customHeight="1" x14ac:dyDescent="0.15">
      <c r="B229" s="31"/>
      <c r="C229" s="5"/>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row>
    <row r="230" spans="2:27" ht="14.25" customHeight="1" x14ac:dyDescent="0.15">
      <c r="B230" s="31"/>
      <c r="C230" s="5"/>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row>
    <row r="231" spans="2:27" ht="14.25" customHeight="1" x14ac:dyDescent="0.15">
      <c r="B231" s="31"/>
      <c r="C231" s="5"/>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row>
    <row r="232" spans="2:27" ht="14.25" customHeight="1" x14ac:dyDescent="0.15">
      <c r="B232" s="31"/>
      <c r="C232" s="5"/>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row>
    <row r="233" spans="2:27" ht="14.25" customHeight="1" x14ac:dyDescent="0.15">
      <c r="B233" s="31"/>
      <c r="C233" s="5"/>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row>
    <row r="234" spans="2:27" ht="14.25" customHeight="1" x14ac:dyDescent="0.15">
      <c r="B234" s="31"/>
      <c r="C234" s="5"/>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row>
    <row r="235" spans="2:27" ht="14.25" customHeight="1" x14ac:dyDescent="0.15">
      <c r="B235" s="31"/>
      <c r="C235" s="5"/>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row>
    <row r="236" spans="2:27" ht="14.25" customHeight="1" x14ac:dyDescent="0.15">
      <c r="B236" s="31"/>
      <c r="C236" s="5"/>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row>
    <row r="237" spans="2:27" ht="14.25" customHeight="1" x14ac:dyDescent="0.15">
      <c r="B237" s="31"/>
      <c r="C237" s="5"/>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row>
    <row r="238" spans="2:27" ht="14.25" customHeight="1" x14ac:dyDescent="0.15">
      <c r="B238" s="31"/>
      <c r="C238" s="5"/>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row>
    <row r="239" spans="2:27" ht="14.25" customHeight="1" x14ac:dyDescent="0.15">
      <c r="B239" s="31"/>
      <c r="C239" s="5"/>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row>
    <row r="240" spans="2:27" ht="14.25" customHeight="1" x14ac:dyDescent="0.15">
      <c r="B240" s="31"/>
      <c r="C240" s="5"/>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row>
    <row r="241" spans="2:27" ht="14.25" customHeight="1" x14ac:dyDescent="0.15">
      <c r="B241" s="31"/>
      <c r="C241" s="5"/>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row>
    <row r="242" spans="2:27" ht="14.25" customHeight="1" x14ac:dyDescent="0.15">
      <c r="B242" s="31"/>
      <c r="C242" s="5"/>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row>
    <row r="243" spans="2:27" ht="14.25" customHeight="1" x14ac:dyDescent="0.15">
      <c r="B243" s="31"/>
      <c r="C243" s="5"/>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row>
    <row r="244" spans="2:27" ht="14.25" customHeight="1" x14ac:dyDescent="0.15">
      <c r="B244" s="31"/>
      <c r="C244" s="5"/>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row>
    <row r="245" spans="2:27" ht="14.25" customHeight="1" x14ac:dyDescent="0.15">
      <c r="B245" s="31"/>
      <c r="C245" s="5"/>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row>
    <row r="246" spans="2:27" ht="14.25" customHeight="1" x14ac:dyDescent="0.15">
      <c r="B246" s="31"/>
      <c r="C246" s="5"/>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row>
    <row r="247" spans="2:27" ht="14.25" customHeight="1" x14ac:dyDescent="0.15">
      <c r="B247" s="31"/>
      <c r="C247" s="5"/>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row>
    <row r="248" spans="2:27" ht="14.25" customHeight="1" x14ac:dyDescent="0.15">
      <c r="B248" s="31"/>
      <c r="C248" s="5"/>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row>
    <row r="249" spans="2:27" ht="14.25" customHeight="1" x14ac:dyDescent="0.15">
      <c r="B249" s="31"/>
      <c r="C249" s="5"/>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row>
    <row r="250" spans="2:27" ht="14.25" customHeight="1" x14ac:dyDescent="0.15">
      <c r="B250" s="31"/>
      <c r="C250" s="5"/>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row>
    <row r="251" spans="2:27" ht="14.25" customHeight="1" x14ac:dyDescent="0.15">
      <c r="B251" s="31"/>
      <c r="C251" s="5"/>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row>
    <row r="252" spans="2:27" ht="14.25" customHeight="1" x14ac:dyDescent="0.15">
      <c r="B252" s="31"/>
      <c r="C252" s="5"/>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row>
    <row r="253" spans="2:27" ht="14.25" customHeight="1" x14ac:dyDescent="0.15">
      <c r="B253" s="31"/>
      <c r="C253" s="5"/>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row>
    <row r="254" spans="2:27" ht="14.25" customHeight="1" x14ac:dyDescent="0.15">
      <c r="B254" s="31"/>
      <c r="C254" s="5"/>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row>
    <row r="255" spans="2:27" ht="14.25" customHeight="1" x14ac:dyDescent="0.15">
      <c r="B255" s="31"/>
      <c r="C255" s="5"/>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row>
    <row r="256" spans="2:27" ht="14.25" customHeight="1" x14ac:dyDescent="0.15">
      <c r="B256" s="31"/>
      <c r="C256" s="5"/>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row>
    <row r="257" spans="2:27" ht="14.25" customHeight="1" x14ac:dyDescent="0.15">
      <c r="B257" s="31"/>
      <c r="C257" s="5"/>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row>
    <row r="258" spans="2:27" ht="14.25" customHeight="1" x14ac:dyDescent="0.15">
      <c r="B258" s="31"/>
      <c r="C258" s="5"/>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row>
    <row r="259" spans="2:27" ht="14.25" customHeight="1" x14ac:dyDescent="0.15">
      <c r="B259" s="31"/>
      <c r="C259" s="5"/>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row>
    <row r="260" spans="2:27" ht="14.25" customHeight="1" x14ac:dyDescent="0.15">
      <c r="B260" s="31"/>
      <c r="C260" s="5"/>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row>
    <row r="261" spans="2:27" ht="14.25" customHeight="1" x14ac:dyDescent="0.15">
      <c r="B261" s="31"/>
      <c r="C261" s="5"/>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row>
    <row r="262" spans="2:27" ht="14.25" customHeight="1" x14ac:dyDescent="0.15">
      <c r="B262" s="31"/>
      <c r="C262" s="5"/>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row>
    <row r="263" spans="2:27" ht="14.25" customHeight="1" x14ac:dyDescent="0.15">
      <c r="B263" s="31"/>
      <c r="C263" s="5"/>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row>
    <row r="264" spans="2:27" ht="14.25" customHeight="1" x14ac:dyDescent="0.15">
      <c r="B264" s="31"/>
      <c r="C264" s="5"/>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row>
    <row r="265" spans="2:27" ht="14.25" customHeight="1" x14ac:dyDescent="0.15">
      <c r="B265" s="31"/>
      <c r="C265" s="5"/>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row>
    <row r="266" spans="2:27" ht="14.25" customHeight="1" x14ac:dyDescent="0.15">
      <c r="B266" s="31"/>
      <c r="C266" s="5"/>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row>
    <row r="267" spans="2:27" ht="14.25" customHeight="1" x14ac:dyDescent="0.15">
      <c r="B267" s="31"/>
      <c r="C267" s="5"/>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row>
    <row r="268" spans="2:27" ht="14.25" customHeight="1" x14ac:dyDescent="0.15">
      <c r="B268" s="31"/>
      <c r="C268" s="5"/>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row>
    <row r="269" spans="2:27" ht="14.25" customHeight="1" x14ac:dyDescent="0.15">
      <c r="B269" s="31"/>
      <c r="C269" s="5"/>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row>
    <row r="270" spans="2:27" ht="14.25" customHeight="1" x14ac:dyDescent="0.15">
      <c r="B270" s="31"/>
      <c r="C270" s="5"/>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row>
    <row r="271" spans="2:27" ht="14.25" customHeight="1" x14ac:dyDescent="0.15">
      <c r="B271" s="31"/>
      <c r="C271" s="5"/>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row>
    <row r="272" spans="2:27" ht="14.25" customHeight="1" x14ac:dyDescent="0.15">
      <c r="B272" s="31"/>
      <c r="C272" s="5"/>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row>
    <row r="273" spans="2:27" ht="14.25" customHeight="1" x14ac:dyDescent="0.15">
      <c r="B273" s="31"/>
      <c r="C273" s="5"/>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row>
    <row r="274" spans="2:27" ht="14.25" customHeight="1" x14ac:dyDescent="0.15">
      <c r="B274" s="31"/>
      <c r="C274" s="5"/>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row>
    <row r="275" spans="2:27" ht="14.25" customHeight="1" x14ac:dyDescent="0.15">
      <c r="B275" s="31"/>
      <c r="C275" s="5"/>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row>
    <row r="276" spans="2:27" ht="14.25" customHeight="1" x14ac:dyDescent="0.15">
      <c r="B276" s="31"/>
      <c r="C276" s="5"/>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row>
    <row r="277" spans="2:27" ht="14.25" customHeight="1" x14ac:dyDescent="0.15">
      <c r="B277" s="31"/>
      <c r="C277" s="5"/>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row>
    <row r="278" spans="2:27" ht="14.25" customHeight="1" x14ac:dyDescent="0.15">
      <c r="B278" s="31"/>
      <c r="C278" s="5"/>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row>
    <row r="279" spans="2:27" ht="14.25" customHeight="1" x14ac:dyDescent="0.15">
      <c r="B279" s="31"/>
      <c r="C279" s="5"/>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row>
    <row r="280" spans="2:27" ht="14.25" customHeight="1" x14ac:dyDescent="0.15">
      <c r="B280" s="31"/>
      <c r="C280" s="5"/>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row>
    <row r="281" spans="2:27" ht="14.25" customHeight="1" x14ac:dyDescent="0.15">
      <c r="B281" s="31"/>
      <c r="C281" s="5"/>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row>
    <row r="282" spans="2:27" ht="14.25" customHeight="1" x14ac:dyDescent="0.15">
      <c r="B282" s="31"/>
      <c r="C282" s="5"/>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row>
    <row r="283" spans="2:27" ht="14.25" customHeight="1" x14ac:dyDescent="0.15">
      <c r="B283" s="31"/>
      <c r="C283" s="5"/>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row>
    <row r="284" spans="2:27" ht="14.25" customHeight="1" x14ac:dyDescent="0.15">
      <c r="B284" s="31"/>
      <c r="C284" s="5"/>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row>
    <row r="285" spans="2:27" ht="14.25" customHeight="1" x14ac:dyDescent="0.15">
      <c r="B285" s="31"/>
      <c r="C285" s="5"/>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row>
    <row r="286" spans="2:27" ht="14.25" customHeight="1" x14ac:dyDescent="0.15">
      <c r="B286" s="31"/>
      <c r="C286" s="5"/>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row>
    <row r="287" spans="2:27" ht="14.25" customHeight="1" x14ac:dyDescent="0.15">
      <c r="B287" s="31"/>
      <c r="C287" s="5"/>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row>
    <row r="288" spans="2:27" ht="14.25" customHeight="1" x14ac:dyDescent="0.15">
      <c r="B288" s="31"/>
      <c r="C288" s="5"/>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row>
    <row r="289" spans="2:27" ht="14.25" customHeight="1" x14ac:dyDescent="0.15">
      <c r="B289" s="31"/>
      <c r="C289" s="5"/>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row>
    <row r="290" spans="2:27" ht="14.25" customHeight="1" x14ac:dyDescent="0.15">
      <c r="B290" s="31"/>
      <c r="C290" s="5"/>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row>
    <row r="291" spans="2:27" ht="14.25" customHeight="1" x14ac:dyDescent="0.15">
      <c r="B291" s="31"/>
      <c r="C291" s="5"/>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row>
    <row r="292" spans="2:27" ht="14.25" customHeight="1" x14ac:dyDescent="0.15">
      <c r="B292" s="31"/>
      <c r="C292" s="5"/>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row>
    <row r="293" spans="2:27" ht="14.25" customHeight="1" x14ac:dyDescent="0.15">
      <c r="B293" s="31"/>
      <c r="C293" s="5"/>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row>
    <row r="294" spans="2:27" ht="14.25" customHeight="1" x14ac:dyDescent="0.15">
      <c r="B294" s="31"/>
      <c r="C294" s="5"/>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row>
    <row r="295" spans="2:27" ht="14.25" customHeight="1" x14ac:dyDescent="0.15">
      <c r="B295" s="31"/>
      <c r="C295" s="5"/>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row>
    <row r="296" spans="2:27" ht="14.25" customHeight="1" x14ac:dyDescent="0.15">
      <c r="B296" s="31"/>
      <c r="C296" s="5"/>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row>
    <row r="297" spans="2:27" ht="14.25" customHeight="1" x14ac:dyDescent="0.15">
      <c r="B297" s="31"/>
      <c r="C297" s="5"/>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row>
    <row r="298" spans="2:27" ht="14.25" customHeight="1" x14ac:dyDescent="0.15">
      <c r="B298" s="31"/>
      <c r="C298" s="5"/>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row>
    <row r="299" spans="2:27" ht="14.25" customHeight="1" x14ac:dyDescent="0.15">
      <c r="B299" s="31"/>
      <c r="C299" s="5"/>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row>
    <row r="300" spans="2:27" ht="14.25" customHeight="1" x14ac:dyDescent="0.15">
      <c r="B300" s="31"/>
      <c r="C300" s="5"/>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row>
    <row r="301" spans="2:27" ht="14.25" customHeight="1" x14ac:dyDescent="0.15">
      <c r="B301" s="31"/>
      <c r="C301" s="5"/>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row>
    <row r="302" spans="2:27" ht="14.25" customHeight="1" x14ac:dyDescent="0.15">
      <c r="B302" s="31"/>
      <c r="C302" s="5"/>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row>
    <row r="303" spans="2:27" ht="14.25" customHeight="1" x14ac:dyDescent="0.15">
      <c r="B303" s="31"/>
      <c r="C303" s="5"/>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row>
    <row r="304" spans="2:27" ht="14.25" customHeight="1" x14ac:dyDescent="0.15">
      <c r="B304" s="31"/>
      <c r="C304" s="5"/>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row>
    <row r="305" spans="2:27" ht="14.25" customHeight="1" x14ac:dyDescent="0.15">
      <c r="B305" s="31"/>
      <c r="C305" s="5"/>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row>
    <row r="306" spans="2:27" ht="14.25" customHeight="1" x14ac:dyDescent="0.15">
      <c r="B306" s="31"/>
      <c r="C306" s="5"/>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row>
    <row r="307" spans="2:27" ht="14.25" customHeight="1" x14ac:dyDescent="0.15">
      <c r="B307" s="31"/>
      <c r="C307" s="5"/>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row>
    <row r="308" spans="2:27" ht="14.25" customHeight="1" x14ac:dyDescent="0.15">
      <c r="B308" s="31"/>
      <c r="C308" s="5"/>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row>
    <row r="309" spans="2:27" ht="14.25" customHeight="1" x14ac:dyDescent="0.15">
      <c r="B309" s="31"/>
      <c r="C309" s="5"/>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row>
    <row r="310" spans="2:27" ht="14.25" customHeight="1" x14ac:dyDescent="0.15">
      <c r="B310" s="31"/>
      <c r="C310" s="5"/>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row>
    <row r="311" spans="2:27" ht="14.25" customHeight="1" x14ac:dyDescent="0.15">
      <c r="B311" s="31"/>
      <c r="C311" s="5"/>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row>
    <row r="312" spans="2:27" ht="14.25" customHeight="1" x14ac:dyDescent="0.15">
      <c r="B312" s="31"/>
      <c r="C312" s="5"/>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row>
    <row r="313" spans="2:27" ht="14.25" customHeight="1" x14ac:dyDescent="0.15">
      <c r="B313" s="31"/>
      <c r="C313" s="5"/>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row>
    <row r="314" spans="2:27" ht="14.25" customHeight="1" x14ac:dyDescent="0.15">
      <c r="B314" s="31"/>
      <c r="C314" s="5"/>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row>
    <row r="315" spans="2:27" ht="14.25" customHeight="1" x14ac:dyDescent="0.15">
      <c r="B315" s="31"/>
      <c r="C315" s="5"/>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row>
    <row r="316" spans="2:27" ht="14.25" customHeight="1" x14ac:dyDescent="0.15">
      <c r="B316" s="31"/>
      <c r="C316" s="5"/>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row>
    <row r="317" spans="2:27" ht="14.25" customHeight="1" x14ac:dyDescent="0.15">
      <c r="B317" s="31"/>
      <c r="C317" s="5"/>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row>
    <row r="318" spans="2:27" ht="14.25" customHeight="1" x14ac:dyDescent="0.15">
      <c r="B318" s="31"/>
      <c r="C318" s="5"/>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row>
    <row r="319" spans="2:27" ht="14.25" customHeight="1" x14ac:dyDescent="0.15">
      <c r="B319" s="31"/>
      <c r="C319" s="5"/>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row>
    <row r="320" spans="2:27" ht="14.25" customHeight="1" x14ac:dyDescent="0.15">
      <c r="B320" s="31"/>
      <c r="C320" s="5"/>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row>
    <row r="321" spans="2:27" ht="14.25" customHeight="1" x14ac:dyDescent="0.15">
      <c r="B321" s="31"/>
      <c r="C321" s="5"/>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row>
    <row r="322" spans="2:27" ht="14.25" customHeight="1" x14ac:dyDescent="0.15">
      <c r="B322" s="31"/>
      <c r="C322" s="5"/>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row>
    <row r="323" spans="2:27" ht="14.25" customHeight="1" x14ac:dyDescent="0.15">
      <c r="B323" s="31"/>
      <c r="C323" s="5"/>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row>
    <row r="324" spans="2:27" ht="14.25" customHeight="1" x14ac:dyDescent="0.15">
      <c r="B324" s="31"/>
      <c r="C324" s="5"/>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row>
    <row r="325" spans="2:27" ht="14.25" customHeight="1" x14ac:dyDescent="0.15">
      <c r="B325" s="31"/>
      <c r="C325" s="5"/>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row>
    <row r="326" spans="2:27" ht="14.25" customHeight="1" x14ac:dyDescent="0.15">
      <c r="B326" s="31"/>
      <c r="C326" s="5"/>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row>
    <row r="327" spans="2:27" ht="14.25" customHeight="1" x14ac:dyDescent="0.15">
      <c r="B327" s="31"/>
      <c r="C327" s="5"/>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row>
    <row r="328" spans="2:27" ht="14.25" customHeight="1" x14ac:dyDescent="0.15">
      <c r="B328" s="31"/>
      <c r="C328" s="5"/>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row>
    <row r="329" spans="2:27" ht="14.25" customHeight="1" x14ac:dyDescent="0.15">
      <c r="B329" s="31"/>
      <c r="C329" s="5"/>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row>
    <row r="330" spans="2:27" ht="14.25" customHeight="1" x14ac:dyDescent="0.15">
      <c r="B330" s="31"/>
      <c r="C330" s="5"/>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row>
    <row r="331" spans="2:27" ht="14.25" customHeight="1" x14ac:dyDescent="0.15">
      <c r="B331" s="31"/>
      <c r="C331" s="5"/>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row>
    <row r="332" spans="2:27" ht="14.25" customHeight="1" x14ac:dyDescent="0.15">
      <c r="B332" s="31"/>
      <c r="C332" s="5"/>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row>
    <row r="333" spans="2:27" ht="14.25" customHeight="1" x14ac:dyDescent="0.15">
      <c r="B333" s="31"/>
      <c r="C333" s="5"/>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row>
    <row r="334" spans="2:27" ht="14.25" customHeight="1" x14ac:dyDescent="0.15">
      <c r="B334" s="31"/>
      <c r="C334" s="5"/>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row>
    <row r="335" spans="2:27" ht="14.25" customHeight="1" x14ac:dyDescent="0.15">
      <c r="B335" s="31"/>
      <c r="C335" s="5"/>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row>
    <row r="336" spans="2:27" ht="14.25" customHeight="1" x14ac:dyDescent="0.15">
      <c r="B336" s="31"/>
      <c r="C336" s="5"/>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row>
    <row r="337" spans="2:27" ht="14.25" customHeight="1" x14ac:dyDescent="0.15">
      <c r="B337" s="31"/>
      <c r="C337" s="5"/>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row>
    <row r="338" spans="2:27" ht="14.25" customHeight="1" x14ac:dyDescent="0.15">
      <c r="B338" s="31"/>
      <c r="C338" s="5"/>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row>
    <row r="339" spans="2:27" ht="14.25" customHeight="1" x14ac:dyDescent="0.15">
      <c r="B339" s="31"/>
      <c r="C339" s="5"/>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row>
    <row r="340" spans="2:27" ht="14.25" customHeight="1" x14ac:dyDescent="0.15">
      <c r="B340" s="31"/>
      <c r="C340" s="5"/>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row>
    <row r="341" spans="2:27" ht="14.25" customHeight="1" x14ac:dyDescent="0.15">
      <c r="B341" s="31"/>
      <c r="C341" s="5"/>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row>
    <row r="342" spans="2:27" ht="14.25" customHeight="1" x14ac:dyDescent="0.15">
      <c r="B342" s="31"/>
      <c r="C342" s="5"/>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row>
    <row r="343" spans="2:27" ht="14.25" customHeight="1" x14ac:dyDescent="0.15">
      <c r="B343" s="31"/>
      <c r="C343" s="5"/>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row>
    <row r="344" spans="2:27" ht="14.25" customHeight="1" x14ac:dyDescent="0.15">
      <c r="B344" s="31"/>
      <c r="C344" s="5"/>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row>
    <row r="345" spans="2:27" ht="14.25" customHeight="1" x14ac:dyDescent="0.15">
      <c r="B345" s="31"/>
      <c r="C345" s="5"/>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row>
    <row r="346" spans="2:27" ht="14.25" customHeight="1" x14ac:dyDescent="0.15">
      <c r="B346" s="31"/>
      <c r="C346" s="5"/>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row>
    <row r="347" spans="2:27" ht="14.25" customHeight="1" x14ac:dyDescent="0.15">
      <c r="B347" s="31"/>
      <c r="C347" s="5"/>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row>
    <row r="348" spans="2:27" ht="14.25" customHeight="1" x14ac:dyDescent="0.15">
      <c r="B348" s="31"/>
      <c r="C348" s="5"/>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row>
    <row r="349" spans="2:27" ht="14.25" customHeight="1" x14ac:dyDescent="0.15">
      <c r="B349" s="31"/>
      <c r="C349" s="5"/>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row>
    <row r="350" spans="2:27" ht="14.25" customHeight="1" x14ac:dyDescent="0.15">
      <c r="B350" s="31"/>
      <c r="C350" s="5"/>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row>
    <row r="351" spans="2:27" ht="14.25" customHeight="1" x14ac:dyDescent="0.15">
      <c r="B351" s="31"/>
      <c r="C351" s="5"/>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row>
    <row r="352" spans="2:27" ht="14.25" customHeight="1" x14ac:dyDescent="0.15">
      <c r="B352" s="31"/>
      <c r="C352" s="5"/>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row>
    <row r="353" spans="2:27" ht="14.25" customHeight="1" x14ac:dyDescent="0.15">
      <c r="B353" s="31"/>
      <c r="C353" s="5"/>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row>
    <row r="354" spans="2:27" ht="14.25" customHeight="1" x14ac:dyDescent="0.15">
      <c r="B354" s="31"/>
      <c r="C354" s="5"/>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row>
    <row r="355" spans="2:27" ht="14.25" customHeight="1" x14ac:dyDescent="0.15">
      <c r="B355" s="31"/>
      <c r="C355" s="5"/>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row>
    <row r="356" spans="2:27" ht="14.25" customHeight="1" x14ac:dyDescent="0.15">
      <c r="B356" s="31"/>
      <c r="C356" s="5"/>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row>
    <row r="357" spans="2:27" ht="14.25" customHeight="1" x14ac:dyDescent="0.15">
      <c r="B357" s="31"/>
      <c r="C357" s="5"/>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row>
    <row r="358" spans="2:27" ht="14.25" customHeight="1" x14ac:dyDescent="0.15">
      <c r="B358" s="31"/>
      <c r="C358" s="5"/>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row>
    <row r="359" spans="2:27" ht="14.25" customHeight="1" x14ac:dyDescent="0.15">
      <c r="B359" s="31"/>
      <c r="C359" s="5"/>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row>
    <row r="360" spans="2:27" ht="14.25" customHeight="1" x14ac:dyDescent="0.15">
      <c r="B360" s="31"/>
      <c r="C360" s="5"/>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row>
    <row r="361" spans="2:27" ht="14.25" customHeight="1" x14ac:dyDescent="0.15">
      <c r="B361" s="31"/>
      <c r="C361" s="5"/>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row>
    <row r="362" spans="2:27" ht="14.25" customHeight="1" x14ac:dyDescent="0.15">
      <c r="B362" s="31"/>
      <c r="C362" s="5"/>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row>
    <row r="363" spans="2:27" ht="14.25" customHeight="1" x14ac:dyDescent="0.15">
      <c r="B363" s="31"/>
      <c r="C363" s="5"/>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row>
    <row r="364" spans="2:27" ht="14.25" customHeight="1" x14ac:dyDescent="0.15">
      <c r="B364" s="31"/>
      <c r="C364" s="5"/>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row>
    <row r="365" spans="2:27" ht="14.25" customHeight="1" x14ac:dyDescent="0.15">
      <c r="B365" s="31"/>
      <c r="C365" s="5"/>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row>
    <row r="366" spans="2:27" ht="14.25" customHeight="1" x14ac:dyDescent="0.15">
      <c r="B366" s="31"/>
      <c r="C366" s="5"/>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row>
    <row r="367" spans="2:27" ht="14.25" customHeight="1" x14ac:dyDescent="0.15">
      <c r="B367" s="31"/>
      <c r="C367" s="5"/>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row>
    <row r="368" spans="2:27" ht="14.25" customHeight="1" x14ac:dyDescent="0.15">
      <c r="B368" s="31"/>
      <c r="C368" s="5"/>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row>
    <row r="369" spans="2:27" ht="14.25" customHeight="1" x14ac:dyDescent="0.15">
      <c r="B369" s="31"/>
      <c r="C369" s="5"/>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row>
    <row r="370" spans="2:27" ht="14.25" customHeight="1" x14ac:dyDescent="0.15">
      <c r="B370" s="31"/>
      <c r="C370" s="5"/>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row>
    <row r="371" spans="2:27" ht="14.25" customHeight="1" x14ac:dyDescent="0.15">
      <c r="B371" s="31"/>
      <c r="C371" s="5"/>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row>
    <row r="372" spans="2:27" ht="14.25" customHeight="1" x14ac:dyDescent="0.15">
      <c r="B372" s="31"/>
      <c r="C372" s="5"/>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row>
    <row r="373" spans="2:27" ht="14.25" customHeight="1" x14ac:dyDescent="0.15">
      <c r="B373" s="31"/>
      <c r="C373" s="5"/>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row>
    <row r="374" spans="2:27" ht="14.25" customHeight="1" x14ac:dyDescent="0.15">
      <c r="B374" s="31"/>
      <c r="C374" s="5"/>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row>
    <row r="375" spans="2:27" ht="14.25" customHeight="1" x14ac:dyDescent="0.15">
      <c r="B375" s="31"/>
      <c r="C375" s="5"/>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row>
    <row r="376" spans="2:27" ht="14.25" customHeight="1" x14ac:dyDescent="0.15">
      <c r="B376" s="31"/>
      <c r="C376" s="5"/>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row>
    <row r="377" spans="2:27" ht="14.25" customHeight="1" x14ac:dyDescent="0.15">
      <c r="B377" s="31"/>
      <c r="C377" s="5"/>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row>
    <row r="378" spans="2:27" ht="14.25" customHeight="1" x14ac:dyDescent="0.15">
      <c r="B378" s="31"/>
      <c r="C378" s="5"/>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row>
    <row r="379" spans="2:27" ht="14.25" customHeight="1" x14ac:dyDescent="0.15">
      <c r="B379" s="31"/>
      <c r="C379" s="5"/>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row>
    <row r="380" spans="2:27" ht="14.25" customHeight="1" x14ac:dyDescent="0.15">
      <c r="B380" s="31"/>
      <c r="C380" s="5"/>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row>
    <row r="381" spans="2:27" ht="14.25" customHeight="1" x14ac:dyDescent="0.15">
      <c r="B381" s="31"/>
      <c r="C381" s="5"/>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row>
    <row r="382" spans="2:27" ht="14.25" customHeight="1" x14ac:dyDescent="0.15">
      <c r="B382" s="31"/>
      <c r="C382" s="5"/>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row>
    <row r="383" spans="2:27" ht="14.25" customHeight="1" x14ac:dyDescent="0.15">
      <c r="B383" s="31"/>
      <c r="C383" s="5"/>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row>
    <row r="384" spans="2:27" ht="14.25" customHeight="1" x14ac:dyDescent="0.15">
      <c r="B384" s="31"/>
      <c r="C384" s="5"/>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row>
    <row r="385" spans="2:27" ht="14.25" customHeight="1" x14ac:dyDescent="0.15">
      <c r="B385" s="31"/>
      <c r="C385" s="5"/>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row>
    <row r="386" spans="2:27" ht="14.25" customHeight="1" x14ac:dyDescent="0.15">
      <c r="B386" s="31"/>
      <c r="C386" s="5"/>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row>
    <row r="387" spans="2:27" ht="14.25" customHeight="1" x14ac:dyDescent="0.15">
      <c r="B387" s="31"/>
      <c r="C387" s="5"/>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row>
    <row r="388" spans="2:27" ht="14.25" customHeight="1" x14ac:dyDescent="0.15">
      <c r="B388" s="31"/>
      <c r="C388" s="5"/>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row>
    <row r="389" spans="2:27" ht="14.25" customHeight="1" x14ac:dyDescent="0.15">
      <c r="B389" s="31"/>
      <c r="C389" s="5"/>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row>
    <row r="390" spans="2:27" ht="14.25" customHeight="1" x14ac:dyDescent="0.15">
      <c r="B390" s="31"/>
      <c r="C390" s="5"/>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row>
    <row r="391" spans="2:27" ht="14.25" customHeight="1" x14ac:dyDescent="0.15">
      <c r="B391" s="31"/>
      <c r="C391" s="5"/>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row>
    <row r="392" spans="2:27" ht="14.25" customHeight="1" x14ac:dyDescent="0.15">
      <c r="B392" s="31"/>
      <c r="C392" s="5"/>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row>
    <row r="393" spans="2:27" ht="14.25" customHeight="1" x14ac:dyDescent="0.15">
      <c r="B393" s="31"/>
      <c r="C393" s="5"/>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row>
    <row r="394" spans="2:27" ht="14.25" customHeight="1" x14ac:dyDescent="0.15">
      <c r="B394" s="31"/>
      <c r="C394" s="5"/>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row>
    <row r="395" spans="2:27" ht="14.25" customHeight="1" x14ac:dyDescent="0.15">
      <c r="B395" s="31"/>
      <c r="C395" s="5"/>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row>
    <row r="396" spans="2:27" ht="14.25" customHeight="1" x14ac:dyDescent="0.15">
      <c r="B396" s="31"/>
      <c r="C396" s="5"/>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row>
    <row r="397" spans="2:27" ht="14.25" customHeight="1" x14ac:dyDescent="0.15">
      <c r="B397" s="31"/>
      <c r="C397" s="5"/>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row>
    <row r="398" spans="2:27" ht="14.25" customHeight="1" x14ac:dyDescent="0.15">
      <c r="B398" s="31"/>
      <c r="C398" s="5"/>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row>
    <row r="399" spans="2:27" ht="14.25" customHeight="1" x14ac:dyDescent="0.15">
      <c r="B399" s="31"/>
      <c r="C399" s="5"/>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row>
    <row r="400" spans="2:27" ht="14.25" customHeight="1" x14ac:dyDescent="0.15">
      <c r="B400" s="31"/>
      <c r="C400" s="5"/>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row>
    <row r="401" spans="2:27" ht="14.25" customHeight="1" x14ac:dyDescent="0.15">
      <c r="B401" s="31"/>
      <c r="C401" s="5"/>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row>
    <row r="402" spans="2:27" ht="14.25" customHeight="1" x14ac:dyDescent="0.15">
      <c r="B402" s="31"/>
      <c r="C402" s="5"/>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row>
    <row r="403" spans="2:27" ht="14.25" customHeight="1" x14ac:dyDescent="0.15">
      <c r="B403" s="31"/>
      <c r="C403" s="5"/>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row>
    <row r="404" spans="2:27" ht="14.25" customHeight="1" x14ac:dyDescent="0.15">
      <c r="B404" s="31"/>
      <c r="C404" s="5"/>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row>
    <row r="405" spans="2:27" ht="14.25" customHeight="1" x14ac:dyDescent="0.15">
      <c r="B405" s="31"/>
      <c r="C405" s="5"/>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row>
    <row r="406" spans="2:27" ht="14.25" customHeight="1" x14ac:dyDescent="0.15">
      <c r="B406" s="31"/>
      <c r="C406" s="5"/>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row>
    <row r="407" spans="2:27" ht="14.25" customHeight="1" x14ac:dyDescent="0.15">
      <c r="B407" s="31"/>
      <c r="C407" s="5"/>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row>
    <row r="408" spans="2:27" ht="14.25" customHeight="1" x14ac:dyDescent="0.15">
      <c r="B408" s="31"/>
      <c r="C408" s="5"/>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row>
    <row r="409" spans="2:27" ht="14.25" customHeight="1" x14ac:dyDescent="0.15">
      <c r="B409" s="31"/>
      <c r="C409" s="5"/>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row>
    <row r="410" spans="2:27" ht="14.25" customHeight="1" x14ac:dyDescent="0.15">
      <c r="B410" s="31"/>
      <c r="C410" s="5"/>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row>
    <row r="411" spans="2:27" ht="14.25" customHeight="1" x14ac:dyDescent="0.15">
      <c r="B411" s="31"/>
      <c r="C411" s="5"/>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row>
    <row r="412" spans="2:27" ht="14.25" customHeight="1" x14ac:dyDescent="0.15">
      <c r="B412" s="31"/>
      <c r="C412" s="5"/>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row>
    <row r="413" spans="2:27" ht="14.25" customHeight="1" x14ac:dyDescent="0.15">
      <c r="B413" s="31"/>
      <c r="C413" s="5"/>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row>
    <row r="414" spans="2:27" ht="14.25" customHeight="1" x14ac:dyDescent="0.15">
      <c r="B414" s="31"/>
      <c r="C414" s="5"/>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row>
    <row r="415" spans="2:27" ht="14.25" customHeight="1" x14ac:dyDescent="0.15">
      <c r="B415" s="31"/>
      <c r="C415" s="5"/>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row>
    <row r="416" spans="2:27" ht="14.25" customHeight="1" x14ac:dyDescent="0.15">
      <c r="B416" s="31"/>
      <c r="C416" s="5"/>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row>
    <row r="417" spans="2:27" ht="14.25" customHeight="1" x14ac:dyDescent="0.15">
      <c r="B417" s="31"/>
      <c r="C417" s="5"/>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row>
    <row r="418" spans="2:27" ht="14.25" customHeight="1" x14ac:dyDescent="0.15">
      <c r="B418" s="31"/>
      <c r="C418" s="5"/>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row>
    <row r="419" spans="2:27" ht="14.25" customHeight="1" x14ac:dyDescent="0.15">
      <c r="B419" s="31"/>
      <c r="C419" s="5"/>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row>
    <row r="420" spans="2:27" ht="14.25" customHeight="1" x14ac:dyDescent="0.15">
      <c r="B420" s="31"/>
      <c r="C420" s="5"/>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row>
    <row r="421" spans="2:27" ht="14.25" customHeight="1" x14ac:dyDescent="0.15">
      <c r="B421" s="31"/>
      <c r="C421" s="5"/>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row>
    <row r="422" spans="2:27" ht="14.25" customHeight="1" x14ac:dyDescent="0.15">
      <c r="B422" s="31"/>
      <c r="C422" s="5"/>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row>
    <row r="423" spans="2:27" ht="14.25" customHeight="1" x14ac:dyDescent="0.15">
      <c r="B423" s="31"/>
      <c r="C423" s="5"/>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row>
    <row r="424" spans="2:27" ht="14.25" customHeight="1" x14ac:dyDescent="0.15">
      <c r="B424" s="31"/>
      <c r="C424" s="5"/>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row>
    <row r="425" spans="2:27" ht="14.25" customHeight="1" x14ac:dyDescent="0.15">
      <c r="B425" s="31"/>
      <c r="C425" s="5"/>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row>
    <row r="426" spans="2:27" ht="14.25" customHeight="1" x14ac:dyDescent="0.15">
      <c r="B426" s="31"/>
      <c r="C426" s="5"/>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row>
    <row r="427" spans="2:27" ht="14.25" customHeight="1" x14ac:dyDescent="0.15">
      <c r="B427" s="31"/>
      <c r="C427" s="5"/>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row>
    <row r="428" spans="2:27" ht="14.25" customHeight="1" x14ac:dyDescent="0.15">
      <c r="B428" s="31"/>
      <c r="C428" s="5"/>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row>
    <row r="429" spans="2:27" ht="14.25" customHeight="1" x14ac:dyDescent="0.15">
      <c r="B429" s="31"/>
      <c r="C429" s="5"/>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row>
    <row r="430" spans="2:27" ht="14.25" customHeight="1" x14ac:dyDescent="0.15">
      <c r="B430" s="31"/>
      <c r="C430" s="5"/>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row>
    <row r="431" spans="2:27" ht="14.25" customHeight="1" x14ac:dyDescent="0.15">
      <c r="B431" s="31"/>
      <c r="C431" s="5"/>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row>
    <row r="432" spans="2:27" ht="14.25" customHeight="1" x14ac:dyDescent="0.15">
      <c r="B432" s="31"/>
      <c r="C432" s="5"/>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row>
    <row r="433" spans="2:27" ht="14.25" customHeight="1" x14ac:dyDescent="0.15">
      <c r="B433" s="31"/>
      <c r="C433" s="5"/>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row>
    <row r="434" spans="2:27" ht="14.25" customHeight="1" x14ac:dyDescent="0.15">
      <c r="B434" s="31"/>
      <c r="C434" s="5"/>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row>
    <row r="435" spans="2:27" ht="14.25" customHeight="1" x14ac:dyDescent="0.15">
      <c r="B435" s="31"/>
      <c r="C435" s="5"/>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row>
    <row r="436" spans="2:27" ht="14.25" customHeight="1" x14ac:dyDescent="0.15">
      <c r="B436" s="31"/>
      <c r="C436" s="5"/>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row>
    <row r="437" spans="2:27" ht="14.25" customHeight="1" x14ac:dyDescent="0.15">
      <c r="B437" s="31"/>
      <c r="C437" s="5"/>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row>
    <row r="438" spans="2:27" ht="14.25" customHeight="1" x14ac:dyDescent="0.15">
      <c r="B438" s="31"/>
      <c r="C438" s="5"/>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row>
    <row r="439" spans="2:27" ht="14.25" customHeight="1" x14ac:dyDescent="0.15">
      <c r="B439" s="31"/>
      <c r="C439" s="5"/>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row>
    <row r="440" spans="2:27" ht="14.25" customHeight="1" x14ac:dyDescent="0.15">
      <c r="B440" s="31"/>
      <c r="C440" s="5"/>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row>
    <row r="441" spans="2:27" ht="14.25" customHeight="1" x14ac:dyDescent="0.15">
      <c r="B441" s="31"/>
      <c r="C441" s="5"/>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row>
    <row r="442" spans="2:27" ht="14.25" customHeight="1" x14ac:dyDescent="0.15">
      <c r="B442" s="31"/>
      <c r="C442" s="5"/>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row>
    <row r="443" spans="2:27" ht="14.25" customHeight="1" x14ac:dyDescent="0.15">
      <c r="B443" s="31"/>
      <c r="C443" s="5"/>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row>
    <row r="444" spans="2:27" ht="14.25" customHeight="1" x14ac:dyDescent="0.15">
      <c r="B444" s="31"/>
      <c r="C444" s="5"/>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row>
    <row r="445" spans="2:27" ht="14.25" customHeight="1" x14ac:dyDescent="0.15">
      <c r="B445" s="31"/>
      <c r="C445" s="5"/>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row>
    <row r="446" spans="2:27" ht="14.25" customHeight="1" x14ac:dyDescent="0.15">
      <c r="B446" s="31"/>
      <c r="C446" s="5"/>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row>
    <row r="447" spans="2:27" ht="14.25" customHeight="1" x14ac:dyDescent="0.15">
      <c r="B447" s="31"/>
      <c r="C447" s="5"/>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row>
    <row r="448" spans="2:27" ht="14.25" customHeight="1" x14ac:dyDescent="0.15">
      <c r="B448" s="31"/>
      <c r="C448" s="5"/>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row>
    <row r="449" spans="2:27" ht="14.25" customHeight="1" x14ac:dyDescent="0.15">
      <c r="B449" s="31"/>
      <c r="C449" s="5"/>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row>
    <row r="450" spans="2:27" ht="14.25" customHeight="1" x14ac:dyDescent="0.15">
      <c r="B450" s="31"/>
      <c r="C450" s="5"/>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row>
    <row r="451" spans="2:27" ht="14.25" customHeight="1" x14ac:dyDescent="0.15">
      <c r="B451" s="31"/>
      <c r="C451" s="5"/>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row>
    <row r="452" spans="2:27" ht="14.25" customHeight="1" x14ac:dyDescent="0.15">
      <c r="B452" s="31"/>
      <c r="C452" s="5"/>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row>
    <row r="453" spans="2:27" ht="14.25" customHeight="1" x14ac:dyDescent="0.15">
      <c r="B453" s="31"/>
      <c r="C453" s="5"/>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row>
    <row r="454" spans="2:27" ht="14.25" customHeight="1" x14ac:dyDescent="0.15">
      <c r="B454" s="31"/>
      <c r="C454" s="5"/>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row>
    <row r="455" spans="2:27" ht="14.25" customHeight="1" x14ac:dyDescent="0.15">
      <c r="B455" s="31"/>
      <c r="C455" s="5"/>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row>
    <row r="456" spans="2:27" ht="14.25" customHeight="1" x14ac:dyDescent="0.15">
      <c r="B456" s="31"/>
      <c r="C456" s="5"/>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row>
    <row r="457" spans="2:27" ht="14.25" customHeight="1" x14ac:dyDescent="0.15">
      <c r="B457" s="31"/>
      <c r="C457" s="5"/>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row>
    <row r="458" spans="2:27" ht="14.25" customHeight="1" x14ac:dyDescent="0.15">
      <c r="B458" s="31"/>
      <c r="C458" s="5"/>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row>
    <row r="459" spans="2:27" ht="14.25" customHeight="1" x14ac:dyDescent="0.15">
      <c r="B459" s="31"/>
      <c r="C459" s="5"/>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row>
    <row r="460" spans="2:27" ht="14.25" customHeight="1" x14ac:dyDescent="0.15">
      <c r="B460" s="31"/>
      <c r="C460" s="5"/>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row>
    <row r="461" spans="2:27" ht="14.25" customHeight="1" x14ac:dyDescent="0.15">
      <c r="B461" s="31"/>
      <c r="C461" s="5"/>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row>
    <row r="462" spans="2:27" ht="14.25" customHeight="1" x14ac:dyDescent="0.15">
      <c r="B462" s="31"/>
      <c r="C462" s="5"/>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row>
    <row r="463" spans="2:27" ht="14.25" customHeight="1" x14ac:dyDescent="0.15">
      <c r="B463" s="31"/>
      <c r="C463" s="5"/>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row>
    <row r="464" spans="2:27" ht="14.25" customHeight="1" x14ac:dyDescent="0.15">
      <c r="B464" s="31"/>
      <c r="C464" s="5"/>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row>
    <row r="465" spans="2:27" ht="14.25" customHeight="1" x14ac:dyDescent="0.15">
      <c r="B465" s="31"/>
      <c r="C465" s="5"/>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row>
    <row r="466" spans="2:27" ht="14.25" customHeight="1" x14ac:dyDescent="0.15">
      <c r="B466" s="31"/>
      <c r="C466" s="5"/>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row>
    <row r="467" spans="2:27" ht="14.25" customHeight="1" x14ac:dyDescent="0.15">
      <c r="B467" s="31"/>
      <c r="C467" s="5"/>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row>
    <row r="468" spans="2:27" ht="14.25" customHeight="1" x14ac:dyDescent="0.15">
      <c r="B468" s="31"/>
      <c r="C468" s="5"/>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row>
    <row r="469" spans="2:27" ht="14.25" customHeight="1" x14ac:dyDescent="0.15">
      <c r="B469" s="31"/>
      <c r="C469" s="5"/>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row>
    <row r="470" spans="2:27" ht="14.25" customHeight="1" x14ac:dyDescent="0.15">
      <c r="B470" s="31"/>
      <c r="C470" s="5"/>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row>
    <row r="471" spans="2:27" ht="14.25" customHeight="1" x14ac:dyDescent="0.15">
      <c r="B471" s="31"/>
      <c r="C471" s="5"/>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row>
    <row r="472" spans="2:27" ht="14.25" customHeight="1" x14ac:dyDescent="0.15">
      <c r="B472" s="31"/>
      <c r="C472" s="5"/>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row>
    <row r="473" spans="2:27" ht="14.25" customHeight="1" x14ac:dyDescent="0.15">
      <c r="B473" s="31"/>
      <c r="C473" s="5"/>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row>
    <row r="474" spans="2:27" ht="14.25" customHeight="1" x14ac:dyDescent="0.15">
      <c r="B474" s="31"/>
      <c r="C474" s="5"/>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row>
    <row r="475" spans="2:27" ht="14.25" customHeight="1" x14ac:dyDescent="0.15">
      <c r="B475" s="31"/>
      <c r="C475" s="5"/>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row>
    <row r="476" spans="2:27" ht="14.25" customHeight="1" x14ac:dyDescent="0.15">
      <c r="B476" s="31"/>
      <c r="C476" s="5"/>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row>
    <row r="477" spans="2:27" ht="14.25" customHeight="1" x14ac:dyDescent="0.15">
      <c r="B477" s="31"/>
      <c r="C477" s="5"/>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row>
    <row r="478" spans="2:27" ht="14.25" customHeight="1" x14ac:dyDescent="0.15">
      <c r="B478" s="31"/>
      <c r="C478" s="5"/>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row>
    <row r="479" spans="2:27" ht="14.25" customHeight="1" x14ac:dyDescent="0.15">
      <c r="B479" s="31"/>
      <c r="C479" s="5"/>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row>
    <row r="480" spans="2:27" ht="14.25" customHeight="1" x14ac:dyDescent="0.15">
      <c r="B480" s="31"/>
      <c r="C480" s="5"/>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row>
    <row r="481" spans="2:27" ht="14.25" customHeight="1" x14ac:dyDescent="0.15">
      <c r="B481" s="31"/>
      <c r="C481" s="5"/>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row>
    <row r="482" spans="2:27" ht="14.25" customHeight="1" x14ac:dyDescent="0.15">
      <c r="B482" s="31"/>
      <c r="C482" s="5"/>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row>
    <row r="483" spans="2:27" ht="14.25" customHeight="1" x14ac:dyDescent="0.15">
      <c r="B483" s="31"/>
      <c r="C483" s="5"/>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row>
    <row r="484" spans="2:27" ht="14.25" customHeight="1" x14ac:dyDescent="0.15">
      <c r="B484" s="31"/>
      <c r="C484" s="5"/>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row>
    <row r="485" spans="2:27" ht="14.25" customHeight="1" x14ac:dyDescent="0.15">
      <c r="B485" s="31"/>
      <c r="C485" s="5"/>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row>
    <row r="486" spans="2:27" ht="14.25" customHeight="1" x14ac:dyDescent="0.15">
      <c r="B486" s="31"/>
      <c r="C486" s="5"/>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row>
    <row r="487" spans="2:27" ht="14.25" customHeight="1" x14ac:dyDescent="0.15">
      <c r="B487" s="31"/>
      <c r="C487" s="5"/>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row>
    <row r="488" spans="2:27" ht="14.25" customHeight="1" x14ac:dyDescent="0.15">
      <c r="B488" s="31"/>
      <c r="C488" s="5"/>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row>
    <row r="489" spans="2:27" ht="14.25" customHeight="1" x14ac:dyDescent="0.15">
      <c r="B489" s="31"/>
      <c r="C489" s="5"/>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row>
    <row r="490" spans="2:27" ht="14.25" customHeight="1" x14ac:dyDescent="0.15">
      <c r="B490" s="31"/>
      <c r="C490" s="5"/>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row>
    <row r="491" spans="2:27" ht="14.25" customHeight="1" x14ac:dyDescent="0.15">
      <c r="B491" s="31"/>
      <c r="C491" s="5"/>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row>
    <row r="492" spans="2:27" ht="14.25" customHeight="1" x14ac:dyDescent="0.15">
      <c r="B492" s="31"/>
      <c r="C492" s="5"/>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row>
    <row r="493" spans="2:27" ht="14.25" customHeight="1" x14ac:dyDescent="0.15">
      <c r="B493" s="31"/>
      <c r="C493" s="5"/>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row>
    <row r="494" spans="2:27" ht="14.25" customHeight="1" x14ac:dyDescent="0.15">
      <c r="B494" s="31"/>
      <c r="C494" s="5"/>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row>
    <row r="495" spans="2:27" ht="14.25" customHeight="1" x14ac:dyDescent="0.15">
      <c r="B495" s="31"/>
      <c r="C495" s="5"/>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row>
    <row r="496" spans="2:27" ht="14.25" customHeight="1" x14ac:dyDescent="0.15">
      <c r="B496" s="31"/>
      <c r="C496" s="5"/>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row>
    <row r="497" spans="2:27" ht="14.25" customHeight="1" x14ac:dyDescent="0.15">
      <c r="B497" s="31"/>
      <c r="C497" s="5"/>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row>
    <row r="498" spans="2:27" ht="14.25" customHeight="1" x14ac:dyDescent="0.15">
      <c r="B498" s="31"/>
      <c r="C498" s="5"/>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row>
    <row r="499" spans="2:27" ht="14.25" customHeight="1" x14ac:dyDescent="0.15">
      <c r="B499" s="31"/>
      <c r="C499" s="5"/>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row>
    <row r="500" spans="2:27" ht="14.25" customHeight="1" x14ac:dyDescent="0.15">
      <c r="B500" s="31"/>
      <c r="C500" s="5"/>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row>
    <row r="501" spans="2:27" ht="14.25" customHeight="1" x14ac:dyDescent="0.15">
      <c r="B501" s="31"/>
      <c r="C501" s="5"/>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row>
    <row r="502" spans="2:27" ht="14.25" customHeight="1" x14ac:dyDescent="0.15">
      <c r="B502" s="31"/>
      <c r="C502" s="5"/>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row>
    <row r="503" spans="2:27" ht="14.25" customHeight="1" x14ac:dyDescent="0.15">
      <c r="B503" s="31"/>
      <c r="C503" s="5"/>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row>
    <row r="504" spans="2:27" ht="14.25" customHeight="1" x14ac:dyDescent="0.15">
      <c r="B504" s="31"/>
      <c r="C504" s="5"/>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row>
    <row r="505" spans="2:27" ht="14.25" customHeight="1" x14ac:dyDescent="0.15">
      <c r="B505" s="31"/>
      <c r="C505" s="5"/>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row>
    <row r="506" spans="2:27" ht="14.25" customHeight="1" x14ac:dyDescent="0.15">
      <c r="B506" s="31"/>
      <c r="C506" s="5"/>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row>
    <row r="507" spans="2:27" ht="14.25" customHeight="1" x14ac:dyDescent="0.15">
      <c r="B507" s="31"/>
      <c r="C507" s="5"/>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row>
    <row r="508" spans="2:27" ht="14.25" customHeight="1" x14ac:dyDescent="0.15">
      <c r="B508" s="31"/>
      <c r="C508" s="5"/>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row>
    <row r="509" spans="2:27" ht="14.25" customHeight="1" x14ac:dyDescent="0.15">
      <c r="B509" s="31"/>
      <c r="C509" s="5"/>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row>
    <row r="510" spans="2:27" ht="14.25" customHeight="1" x14ac:dyDescent="0.15">
      <c r="B510" s="31"/>
      <c r="C510" s="5"/>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row>
    <row r="511" spans="2:27" ht="14.25" customHeight="1" x14ac:dyDescent="0.15">
      <c r="B511" s="31"/>
      <c r="C511" s="5"/>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row>
    <row r="512" spans="2:27" ht="14.25" customHeight="1" x14ac:dyDescent="0.15">
      <c r="B512" s="31"/>
      <c r="C512" s="5"/>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row>
    <row r="513" spans="2:27" ht="14.25" customHeight="1" x14ac:dyDescent="0.15">
      <c r="B513" s="31"/>
      <c r="C513" s="5"/>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row>
    <row r="514" spans="2:27" ht="14.25" customHeight="1" x14ac:dyDescent="0.15">
      <c r="B514" s="31"/>
      <c r="C514" s="5"/>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row>
    <row r="515" spans="2:27" ht="14.25" customHeight="1" x14ac:dyDescent="0.15">
      <c r="B515" s="31"/>
      <c r="C515" s="5"/>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row>
    <row r="516" spans="2:27" ht="14.25" customHeight="1" x14ac:dyDescent="0.15">
      <c r="B516" s="31"/>
      <c r="C516" s="5"/>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row>
    <row r="517" spans="2:27" ht="14.25" customHeight="1" x14ac:dyDescent="0.15">
      <c r="B517" s="31"/>
      <c r="C517" s="5"/>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row>
    <row r="518" spans="2:27" ht="14.25" customHeight="1" x14ac:dyDescent="0.15">
      <c r="B518" s="31"/>
      <c r="C518" s="5"/>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row>
    <row r="519" spans="2:27" ht="14.25" customHeight="1" x14ac:dyDescent="0.15">
      <c r="B519" s="31"/>
      <c r="C519" s="5"/>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row>
    <row r="520" spans="2:27" ht="14.25" customHeight="1" x14ac:dyDescent="0.15">
      <c r="B520" s="31"/>
      <c r="C520" s="5"/>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row>
    <row r="521" spans="2:27" ht="14.25" customHeight="1" x14ac:dyDescent="0.15">
      <c r="B521" s="31"/>
      <c r="C521" s="5"/>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row>
    <row r="522" spans="2:27" ht="14.25" customHeight="1" x14ac:dyDescent="0.15">
      <c r="B522" s="31"/>
      <c r="C522" s="5"/>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row>
    <row r="523" spans="2:27" ht="14.25" customHeight="1" x14ac:dyDescent="0.15">
      <c r="B523" s="31"/>
      <c r="C523" s="5"/>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row>
    <row r="524" spans="2:27" ht="14.25" customHeight="1" x14ac:dyDescent="0.15">
      <c r="B524" s="31"/>
      <c r="C524" s="5"/>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row>
    <row r="525" spans="2:27" ht="14.25" customHeight="1" x14ac:dyDescent="0.15">
      <c r="B525" s="31"/>
      <c r="C525" s="5"/>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row>
    <row r="526" spans="2:27" ht="14.25" customHeight="1" x14ac:dyDescent="0.15">
      <c r="B526" s="31"/>
      <c r="C526" s="5"/>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row>
    <row r="527" spans="2:27" ht="14.25" customHeight="1" x14ac:dyDescent="0.15">
      <c r="B527" s="31"/>
      <c r="C527" s="5"/>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row>
    <row r="528" spans="2:27" ht="14.25" customHeight="1" x14ac:dyDescent="0.15">
      <c r="B528" s="31"/>
      <c r="C528" s="5"/>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row>
    <row r="529" spans="2:27" ht="14.25" customHeight="1" x14ac:dyDescent="0.15">
      <c r="B529" s="31"/>
      <c r="C529" s="5"/>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row>
    <row r="530" spans="2:27" ht="14.25" customHeight="1" x14ac:dyDescent="0.15">
      <c r="B530" s="31"/>
      <c r="C530" s="5"/>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row>
    <row r="531" spans="2:27" ht="14.25" customHeight="1" x14ac:dyDescent="0.15">
      <c r="B531" s="31"/>
      <c r="C531" s="5"/>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row>
    <row r="532" spans="2:27" ht="14.25" customHeight="1" x14ac:dyDescent="0.15">
      <c r="B532" s="31"/>
      <c r="C532" s="5"/>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row>
    <row r="533" spans="2:27" ht="14.25" customHeight="1" x14ac:dyDescent="0.15">
      <c r="B533" s="31"/>
      <c r="C533" s="5"/>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row>
    <row r="534" spans="2:27" ht="14.25" customHeight="1" x14ac:dyDescent="0.15">
      <c r="B534" s="31"/>
      <c r="C534" s="5"/>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row>
    <row r="535" spans="2:27" ht="14.25" customHeight="1" x14ac:dyDescent="0.15">
      <c r="B535" s="31"/>
      <c r="C535" s="5"/>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row>
    <row r="536" spans="2:27" ht="14.25" customHeight="1" x14ac:dyDescent="0.15">
      <c r="B536" s="31"/>
      <c r="C536" s="5"/>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row>
    <row r="537" spans="2:27" ht="14.25" customHeight="1" x14ac:dyDescent="0.15">
      <c r="B537" s="31"/>
      <c r="C537" s="5"/>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row>
    <row r="538" spans="2:27" ht="14.25" customHeight="1" x14ac:dyDescent="0.15">
      <c r="B538" s="31"/>
      <c r="C538" s="5"/>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row>
    <row r="539" spans="2:27" ht="14.25" customHeight="1" x14ac:dyDescent="0.15">
      <c r="B539" s="31"/>
      <c r="C539" s="5"/>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row>
    <row r="540" spans="2:27" ht="14.25" customHeight="1" x14ac:dyDescent="0.15">
      <c r="B540" s="31"/>
      <c r="C540" s="5"/>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row>
    <row r="541" spans="2:27" ht="14.25" customHeight="1" x14ac:dyDescent="0.15">
      <c r="B541" s="31"/>
      <c r="C541" s="5"/>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row>
    <row r="542" spans="2:27" ht="14.25" customHeight="1" x14ac:dyDescent="0.15">
      <c r="B542" s="31"/>
      <c r="C542" s="5"/>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row>
    <row r="543" spans="2:27" ht="14.25" customHeight="1" x14ac:dyDescent="0.15">
      <c r="B543" s="31"/>
      <c r="C543" s="5"/>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row>
    <row r="544" spans="2:27" ht="14.25" customHeight="1" x14ac:dyDescent="0.15">
      <c r="B544" s="31"/>
      <c r="C544" s="5"/>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row>
    <row r="545" spans="2:27" ht="14.25" customHeight="1" x14ac:dyDescent="0.15">
      <c r="B545" s="31"/>
      <c r="C545" s="5"/>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row>
    <row r="546" spans="2:27" ht="14.25" customHeight="1" x14ac:dyDescent="0.15">
      <c r="B546" s="31"/>
      <c r="C546" s="5"/>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row>
    <row r="547" spans="2:27" ht="14.25" customHeight="1" x14ac:dyDescent="0.15">
      <c r="B547" s="31"/>
      <c r="C547" s="5"/>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row>
    <row r="548" spans="2:27" ht="14.25" customHeight="1" x14ac:dyDescent="0.15">
      <c r="B548" s="31"/>
      <c r="C548" s="5"/>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row>
    <row r="549" spans="2:27" ht="14.25" customHeight="1" x14ac:dyDescent="0.15">
      <c r="B549" s="31"/>
      <c r="C549" s="5"/>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row>
    <row r="550" spans="2:27" ht="14.25" customHeight="1" x14ac:dyDescent="0.15">
      <c r="B550" s="31"/>
      <c r="C550" s="5"/>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row>
    <row r="551" spans="2:27" ht="14.25" customHeight="1" x14ac:dyDescent="0.15">
      <c r="B551" s="31"/>
      <c r="C551" s="5"/>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row>
    <row r="552" spans="2:27" ht="14.25" customHeight="1" x14ac:dyDescent="0.15">
      <c r="B552" s="31"/>
      <c r="C552" s="5"/>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row>
    <row r="553" spans="2:27" ht="14.25" customHeight="1" x14ac:dyDescent="0.15">
      <c r="B553" s="31"/>
      <c r="C553" s="5"/>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row>
    <row r="554" spans="2:27" ht="14.25" customHeight="1" x14ac:dyDescent="0.15">
      <c r="B554" s="31"/>
      <c r="C554" s="5"/>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row>
    <row r="555" spans="2:27" ht="14.25" customHeight="1" x14ac:dyDescent="0.15">
      <c r="B555" s="31"/>
      <c r="C555" s="5"/>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row>
    <row r="556" spans="2:27" ht="14.25" customHeight="1" x14ac:dyDescent="0.15">
      <c r="B556" s="31"/>
      <c r="C556" s="5"/>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row>
    <row r="557" spans="2:27" ht="14.25" customHeight="1" x14ac:dyDescent="0.15">
      <c r="B557" s="31"/>
      <c r="C557" s="5"/>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row>
    <row r="558" spans="2:27" ht="14.25" customHeight="1" x14ac:dyDescent="0.15">
      <c r="B558" s="31"/>
      <c r="C558" s="5"/>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row>
    <row r="559" spans="2:27" ht="14.25" customHeight="1" x14ac:dyDescent="0.15">
      <c r="B559" s="31"/>
      <c r="C559" s="5"/>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row>
    <row r="560" spans="2:27" ht="14.25" customHeight="1" x14ac:dyDescent="0.15">
      <c r="B560" s="31"/>
      <c r="C560" s="5"/>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row>
    <row r="561" spans="2:27" ht="14.25" customHeight="1" x14ac:dyDescent="0.15">
      <c r="B561" s="31"/>
      <c r="C561" s="5"/>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row>
    <row r="562" spans="2:27" ht="14.25" customHeight="1" x14ac:dyDescent="0.15">
      <c r="B562" s="31"/>
      <c r="C562" s="5"/>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row>
    <row r="563" spans="2:27" ht="14.25" customHeight="1" x14ac:dyDescent="0.15">
      <c r="B563" s="31"/>
      <c r="C563" s="5"/>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row>
    <row r="564" spans="2:27" ht="14.25" customHeight="1" x14ac:dyDescent="0.15">
      <c r="B564" s="31"/>
      <c r="C564" s="5"/>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row>
    <row r="565" spans="2:27" ht="14.25" customHeight="1" x14ac:dyDescent="0.15">
      <c r="B565" s="31"/>
      <c r="C565" s="5"/>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row>
    <row r="566" spans="2:27" ht="14.25" customHeight="1" x14ac:dyDescent="0.15">
      <c r="B566" s="31"/>
      <c r="C566" s="5"/>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row>
    <row r="567" spans="2:27" ht="14.25" customHeight="1" x14ac:dyDescent="0.15">
      <c r="B567" s="31"/>
      <c r="C567" s="5"/>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row>
    <row r="568" spans="2:27" ht="14.25" customHeight="1" x14ac:dyDescent="0.15">
      <c r="B568" s="31"/>
      <c r="C568" s="5"/>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row>
    <row r="569" spans="2:27" ht="14.25" customHeight="1" x14ac:dyDescent="0.15">
      <c r="B569" s="31"/>
      <c r="C569" s="5"/>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row>
    <row r="570" spans="2:27" ht="14.25" customHeight="1" x14ac:dyDescent="0.15">
      <c r="B570" s="31"/>
      <c r="C570" s="5"/>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row>
    <row r="571" spans="2:27" ht="14.25" customHeight="1" x14ac:dyDescent="0.15">
      <c r="B571" s="31"/>
      <c r="C571" s="5"/>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row>
    <row r="572" spans="2:27" ht="14.25" customHeight="1" x14ac:dyDescent="0.15">
      <c r="B572" s="31"/>
      <c r="C572" s="5"/>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row>
    <row r="573" spans="2:27" ht="14.25" customHeight="1" x14ac:dyDescent="0.15">
      <c r="B573" s="31"/>
      <c r="C573" s="5"/>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row>
    <row r="574" spans="2:27" ht="14.25" customHeight="1" x14ac:dyDescent="0.15">
      <c r="B574" s="31"/>
      <c r="C574" s="5"/>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row>
    <row r="575" spans="2:27" ht="14.25" customHeight="1" x14ac:dyDescent="0.15">
      <c r="B575" s="31"/>
      <c r="C575" s="5"/>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row>
    <row r="576" spans="2:27" ht="14.25" customHeight="1" x14ac:dyDescent="0.15">
      <c r="B576" s="31"/>
      <c r="C576" s="5"/>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row>
    <row r="577" spans="2:27" ht="14.25" customHeight="1" x14ac:dyDescent="0.15">
      <c r="B577" s="31"/>
      <c r="C577" s="5"/>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row>
    <row r="578" spans="2:27" ht="14.25" customHeight="1" x14ac:dyDescent="0.15">
      <c r="B578" s="31"/>
      <c r="C578" s="5"/>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row>
    <row r="579" spans="2:27" ht="14.25" customHeight="1" x14ac:dyDescent="0.15">
      <c r="B579" s="31"/>
      <c r="C579" s="5"/>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row>
    <row r="580" spans="2:27" ht="14.25" customHeight="1" x14ac:dyDescent="0.15">
      <c r="B580" s="31"/>
      <c r="C580" s="5"/>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row>
    <row r="581" spans="2:27" ht="14.25" customHeight="1" x14ac:dyDescent="0.15">
      <c r="B581" s="31"/>
      <c r="C581" s="5"/>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row>
    <row r="582" spans="2:27" ht="14.25" customHeight="1" x14ac:dyDescent="0.15">
      <c r="B582" s="31"/>
      <c r="C582" s="5"/>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row>
    <row r="583" spans="2:27" ht="14.25" customHeight="1" x14ac:dyDescent="0.15">
      <c r="B583" s="31"/>
      <c r="C583" s="5"/>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row>
    <row r="584" spans="2:27" ht="14.25" customHeight="1" x14ac:dyDescent="0.15">
      <c r="B584" s="31"/>
      <c r="C584" s="5"/>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row>
    <row r="585" spans="2:27" ht="14.25" customHeight="1" x14ac:dyDescent="0.15">
      <c r="B585" s="31"/>
      <c r="C585" s="5"/>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row>
    <row r="586" spans="2:27" ht="14.25" customHeight="1" x14ac:dyDescent="0.15">
      <c r="B586" s="31"/>
      <c r="C586" s="5"/>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row>
    <row r="587" spans="2:27" ht="14.25" customHeight="1" x14ac:dyDescent="0.15">
      <c r="B587" s="31"/>
      <c r="C587" s="5"/>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row>
    <row r="588" spans="2:27" ht="14.25" customHeight="1" x14ac:dyDescent="0.15">
      <c r="B588" s="31"/>
      <c r="C588" s="5"/>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row>
    <row r="589" spans="2:27" ht="14.25" customHeight="1" x14ac:dyDescent="0.15">
      <c r="B589" s="31"/>
      <c r="C589" s="5"/>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row>
    <row r="590" spans="2:27" ht="14.25" customHeight="1" x14ac:dyDescent="0.15">
      <c r="B590" s="31"/>
      <c r="C590" s="5"/>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row>
    <row r="591" spans="2:27" ht="14.25" customHeight="1" x14ac:dyDescent="0.15">
      <c r="B591" s="31"/>
      <c r="C591" s="5"/>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row>
    <row r="592" spans="2:27" ht="14.25" customHeight="1" x14ac:dyDescent="0.15">
      <c r="B592" s="31"/>
      <c r="C592" s="5"/>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row>
    <row r="593" spans="2:27" ht="14.25" customHeight="1" x14ac:dyDescent="0.15">
      <c r="B593" s="31"/>
      <c r="C593" s="5"/>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row>
    <row r="594" spans="2:27" ht="14.25" customHeight="1" x14ac:dyDescent="0.15">
      <c r="B594" s="31"/>
      <c r="C594" s="5"/>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row>
    <row r="595" spans="2:27" ht="14.25" customHeight="1" x14ac:dyDescent="0.15">
      <c r="B595" s="31"/>
      <c r="C595" s="5"/>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row>
    <row r="596" spans="2:27" ht="14.25" customHeight="1" x14ac:dyDescent="0.15">
      <c r="B596" s="31"/>
      <c r="C596" s="5"/>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row>
    <row r="597" spans="2:27" ht="14.25" customHeight="1" x14ac:dyDescent="0.15">
      <c r="B597" s="31"/>
      <c r="C597" s="5"/>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row>
    <row r="598" spans="2:27" ht="14.25" customHeight="1" x14ac:dyDescent="0.15">
      <c r="B598" s="31"/>
      <c r="C598" s="5"/>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row>
    <row r="599" spans="2:27" ht="14.25" customHeight="1" x14ac:dyDescent="0.15">
      <c r="B599" s="31"/>
      <c r="C599" s="5"/>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row>
    <row r="600" spans="2:27" ht="14.25" customHeight="1" x14ac:dyDescent="0.15">
      <c r="B600" s="31"/>
      <c r="C600" s="5"/>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row>
    <row r="601" spans="2:27" ht="14.25" customHeight="1" x14ac:dyDescent="0.15">
      <c r="B601" s="31"/>
      <c r="C601" s="5"/>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row>
    <row r="602" spans="2:27" ht="14.25" customHeight="1" x14ac:dyDescent="0.15">
      <c r="B602" s="31"/>
      <c r="C602" s="5"/>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row>
    <row r="603" spans="2:27" ht="14.25" customHeight="1" x14ac:dyDescent="0.15">
      <c r="B603" s="31"/>
      <c r="C603" s="5"/>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row>
    <row r="604" spans="2:27" ht="14.25" customHeight="1" x14ac:dyDescent="0.15">
      <c r="B604" s="31"/>
      <c r="C604" s="5"/>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row>
    <row r="605" spans="2:27" ht="14.25" customHeight="1" x14ac:dyDescent="0.15">
      <c r="B605" s="31"/>
      <c r="C605" s="5"/>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row>
    <row r="606" spans="2:27" ht="14.25" customHeight="1" x14ac:dyDescent="0.15">
      <c r="B606" s="31"/>
      <c r="C606" s="5"/>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row>
    <row r="607" spans="2:27" ht="14.25" customHeight="1" x14ac:dyDescent="0.15">
      <c r="B607" s="31"/>
      <c r="C607" s="5"/>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row>
    <row r="608" spans="2:27" ht="14.25" customHeight="1" x14ac:dyDescent="0.15">
      <c r="B608" s="31"/>
      <c r="C608" s="5"/>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row>
    <row r="609" spans="2:27" ht="14.25" customHeight="1" x14ac:dyDescent="0.15">
      <c r="B609" s="31"/>
      <c r="C609" s="5"/>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row>
    <row r="610" spans="2:27" ht="14.25" customHeight="1" x14ac:dyDescent="0.15">
      <c r="B610" s="31"/>
      <c r="C610" s="5"/>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row>
    <row r="611" spans="2:27" ht="14.25" customHeight="1" x14ac:dyDescent="0.15">
      <c r="B611" s="31"/>
      <c r="C611" s="5"/>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row>
    <row r="612" spans="2:27" ht="14.25" customHeight="1" x14ac:dyDescent="0.15">
      <c r="B612" s="31"/>
      <c r="C612" s="5"/>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row>
    <row r="613" spans="2:27" ht="14.25" customHeight="1" x14ac:dyDescent="0.15">
      <c r="B613" s="31"/>
      <c r="C613" s="5"/>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row>
    <row r="614" spans="2:27" ht="14.25" customHeight="1" x14ac:dyDescent="0.15">
      <c r="B614" s="31"/>
      <c r="C614" s="5"/>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row>
    <row r="615" spans="2:27" ht="14.25" customHeight="1" x14ac:dyDescent="0.15">
      <c r="B615" s="31"/>
      <c r="C615" s="5"/>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row>
    <row r="616" spans="2:27" ht="14.25" customHeight="1" x14ac:dyDescent="0.15">
      <c r="B616" s="31"/>
      <c r="C616" s="5"/>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row>
    <row r="617" spans="2:27" ht="14.25" customHeight="1" x14ac:dyDescent="0.15">
      <c r="B617" s="31"/>
      <c r="C617" s="5"/>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row>
    <row r="618" spans="2:27" ht="14.25" customHeight="1" x14ac:dyDescent="0.15">
      <c r="B618" s="31"/>
      <c r="C618" s="5"/>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row>
    <row r="619" spans="2:27" ht="14.25" customHeight="1" x14ac:dyDescent="0.15">
      <c r="B619" s="31"/>
      <c r="C619" s="5"/>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row>
    <row r="620" spans="2:27" ht="14.25" customHeight="1" x14ac:dyDescent="0.15">
      <c r="B620" s="31"/>
      <c r="C620" s="5"/>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row>
    <row r="621" spans="2:27" ht="14.25" customHeight="1" x14ac:dyDescent="0.15">
      <c r="B621" s="31"/>
      <c r="C621" s="5"/>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row>
    <row r="622" spans="2:27" ht="14.25" customHeight="1" x14ac:dyDescent="0.15">
      <c r="B622" s="31"/>
      <c r="C622" s="5"/>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row>
    <row r="623" spans="2:27" ht="14.25" customHeight="1" x14ac:dyDescent="0.15">
      <c r="B623" s="31"/>
      <c r="C623" s="5"/>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row>
    <row r="624" spans="2:27" ht="14.25" customHeight="1" x14ac:dyDescent="0.15">
      <c r="B624" s="31"/>
      <c r="C624" s="5"/>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row>
    <row r="625" spans="2:27" ht="14.25" customHeight="1" x14ac:dyDescent="0.15">
      <c r="B625" s="31"/>
      <c r="C625" s="5"/>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row>
    <row r="626" spans="2:27" ht="14.25" customHeight="1" x14ac:dyDescent="0.15">
      <c r="B626" s="31"/>
      <c r="C626" s="5"/>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row>
    <row r="627" spans="2:27" ht="14.25" customHeight="1" x14ac:dyDescent="0.15">
      <c r="B627" s="31"/>
      <c r="C627" s="5"/>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row>
    <row r="628" spans="2:27" ht="14.25" customHeight="1" x14ac:dyDescent="0.15">
      <c r="B628" s="31"/>
      <c r="C628" s="5"/>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row>
    <row r="629" spans="2:27" ht="14.25" customHeight="1" x14ac:dyDescent="0.15">
      <c r="B629" s="31"/>
      <c r="C629" s="5"/>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row>
    <row r="630" spans="2:27" ht="14.25" customHeight="1" x14ac:dyDescent="0.15">
      <c r="B630" s="31"/>
      <c r="C630" s="5"/>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row>
    <row r="631" spans="2:27" ht="14.25" customHeight="1" x14ac:dyDescent="0.15">
      <c r="B631" s="31"/>
      <c r="C631" s="5"/>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row>
    <row r="632" spans="2:27" ht="14.25" customHeight="1" x14ac:dyDescent="0.15">
      <c r="B632" s="31"/>
      <c r="C632" s="5"/>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row>
    <row r="633" spans="2:27" ht="14.25" customHeight="1" x14ac:dyDescent="0.15">
      <c r="B633" s="31"/>
      <c r="C633" s="5"/>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row>
    <row r="634" spans="2:27" ht="14.25" customHeight="1" x14ac:dyDescent="0.15">
      <c r="B634" s="31"/>
      <c r="C634" s="5"/>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row>
    <row r="635" spans="2:27" ht="14.25" customHeight="1" x14ac:dyDescent="0.15">
      <c r="B635" s="31"/>
      <c r="C635" s="5"/>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row>
    <row r="636" spans="2:27" ht="14.25" customHeight="1" x14ac:dyDescent="0.15">
      <c r="B636" s="31"/>
      <c r="C636" s="5"/>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row>
    <row r="637" spans="2:27" ht="14.25" customHeight="1" x14ac:dyDescent="0.15">
      <c r="B637" s="31"/>
      <c r="C637" s="5"/>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row>
    <row r="638" spans="2:27" ht="14.25" customHeight="1" x14ac:dyDescent="0.15">
      <c r="B638" s="31"/>
      <c r="C638" s="5"/>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row>
    <row r="639" spans="2:27" ht="14.25" customHeight="1" x14ac:dyDescent="0.15">
      <c r="B639" s="31"/>
      <c r="C639" s="5"/>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row>
    <row r="640" spans="2:27" ht="14.25" customHeight="1" x14ac:dyDescent="0.15">
      <c r="B640" s="31"/>
      <c r="C640" s="5"/>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row>
    <row r="641" spans="2:27" ht="14.25" customHeight="1" x14ac:dyDescent="0.15">
      <c r="B641" s="31"/>
      <c r="C641" s="5"/>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row>
    <row r="642" spans="2:27" ht="14.25" customHeight="1" x14ac:dyDescent="0.15">
      <c r="B642" s="31"/>
      <c r="C642" s="5"/>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row>
    <row r="643" spans="2:27" ht="14.25" customHeight="1" x14ac:dyDescent="0.15">
      <c r="B643" s="31"/>
      <c r="C643" s="5"/>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row>
    <row r="644" spans="2:27" ht="14.25" customHeight="1" x14ac:dyDescent="0.15">
      <c r="B644" s="31"/>
      <c r="C644" s="5"/>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row>
    <row r="645" spans="2:27" ht="14.25" customHeight="1" x14ac:dyDescent="0.15">
      <c r="B645" s="31"/>
      <c r="C645" s="5"/>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row>
    <row r="646" spans="2:27" ht="14.25" customHeight="1" x14ac:dyDescent="0.15">
      <c r="B646" s="31"/>
      <c r="C646" s="5"/>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row>
    <row r="647" spans="2:27" ht="14.25" customHeight="1" x14ac:dyDescent="0.15">
      <c r="B647" s="31"/>
      <c r="C647" s="5"/>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row>
    <row r="648" spans="2:27" ht="14.25" customHeight="1" x14ac:dyDescent="0.15">
      <c r="B648" s="31"/>
      <c r="C648" s="5"/>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row>
    <row r="649" spans="2:27" ht="14.25" customHeight="1" x14ac:dyDescent="0.15">
      <c r="B649" s="31"/>
      <c r="C649" s="5"/>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row>
    <row r="650" spans="2:27" ht="14.25" customHeight="1" x14ac:dyDescent="0.15">
      <c r="B650" s="31"/>
      <c r="C650" s="5"/>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row>
    <row r="651" spans="2:27" ht="14.25" customHeight="1" x14ac:dyDescent="0.15">
      <c r="B651" s="31"/>
      <c r="C651" s="5"/>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row>
    <row r="652" spans="2:27" ht="14.25" customHeight="1" x14ac:dyDescent="0.15">
      <c r="B652" s="31"/>
      <c r="C652" s="5"/>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row>
    <row r="653" spans="2:27" ht="14.25" customHeight="1" x14ac:dyDescent="0.15">
      <c r="B653" s="31"/>
      <c r="C653" s="5"/>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row>
    <row r="654" spans="2:27" ht="14.25" customHeight="1" x14ac:dyDescent="0.15">
      <c r="B654" s="31"/>
      <c r="C654" s="5"/>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row>
    <row r="655" spans="2:27" ht="14.25" customHeight="1" x14ac:dyDescent="0.15">
      <c r="B655" s="31"/>
      <c r="C655" s="5"/>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row>
    <row r="656" spans="2:27" ht="14.25" customHeight="1" x14ac:dyDescent="0.15">
      <c r="B656" s="31"/>
      <c r="C656" s="5"/>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row>
    <row r="657" spans="2:27" ht="14.25" customHeight="1" x14ac:dyDescent="0.15">
      <c r="B657" s="31"/>
      <c r="C657" s="5"/>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row>
    <row r="658" spans="2:27" ht="14.25" customHeight="1" x14ac:dyDescent="0.15">
      <c r="B658" s="31"/>
      <c r="C658" s="5"/>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row>
    <row r="659" spans="2:27" ht="14.25" customHeight="1" x14ac:dyDescent="0.15">
      <c r="B659" s="31"/>
      <c r="C659" s="5"/>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row>
    <row r="660" spans="2:27" ht="14.25" customHeight="1" x14ac:dyDescent="0.15">
      <c r="B660" s="31"/>
      <c r="C660" s="5"/>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row>
    <row r="661" spans="2:27" ht="14.25" customHeight="1" x14ac:dyDescent="0.15">
      <c r="B661" s="31"/>
      <c r="C661" s="5"/>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row>
    <row r="662" spans="2:27" ht="14.25" customHeight="1" x14ac:dyDescent="0.15">
      <c r="B662" s="31"/>
      <c r="C662" s="5"/>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row>
    <row r="663" spans="2:27" ht="14.25" customHeight="1" x14ac:dyDescent="0.15">
      <c r="B663" s="31"/>
      <c r="C663" s="5"/>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row>
    <row r="664" spans="2:27" ht="14.25" customHeight="1" x14ac:dyDescent="0.15">
      <c r="B664" s="31"/>
      <c r="C664" s="5"/>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row>
    <row r="665" spans="2:27" ht="14.25" customHeight="1" x14ac:dyDescent="0.15">
      <c r="B665" s="31"/>
      <c r="C665" s="5"/>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row>
    <row r="666" spans="2:27" ht="14.25" customHeight="1" x14ac:dyDescent="0.15">
      <c r="B666" s="31"/>
      <c r="C666" s="5"/>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row>
    <row r="667" spans="2:27" ht="14.25" customHeight="1" x14ac:dyDescent="0.15">
      <c r="B667" s="31"/>
      <c r="C667" s="5"/>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row>
    <row r="668" spans="2:27" ht="14.25" customHeight="1" x14ac:dyDescent="0.15">
      <c r="B668" s="31"/>
      <c r="C668" s="5"/>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row>
    <row r="669" spans="2:27" ht="14.25" customHeight="1" x14ac:dyDescent="0.15">
      <c r="B669" s="31"/>
      <c r="C669" s="5"/>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row>
    <row r="670" spans="2:27" ht="14.25" customHeight="1" x14ac:dyDescent="0.15">
      <c r="B670" s="31"/>
      <c r="C670" s="5"/>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row>
    <row r="671" spans="2:27" ht="14.25" customHeight="1" x14ac:dyDescent="0.15">
      <c r="B671" s="31"/>
      <c r="C671" s="5"/>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row>
    <row r="672" spans="2:27" ht="14.25" customHeight="1" x14ac:dyDescent="0.15">
      <c r="B672" s="31"/>
      <c r="C672" s="5"/>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row>
    <row r="673" spans="2:27" ht="14.25" customHeight="1" x14ac:dyDescent="0.15">
      <c r="B673" s="31"/>
      <c r="C673" s="5"/>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row>
    <row r="674" spans="2:27" ht="14.25" customHeight="1" x14ac:dyDescent="0.15">
      <c r="B674" s="31"/>
      <c r="C674" s="5"/>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row>
    <row r="675" spans="2:27" ht="14.25" customHeight="1" x14ac:dyDescent="0.15">
      <c r="B675" s="31"/>
      <c r="C675" s="5"/>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row>
    <row r="676" spans="2:27" ht="14.25" customHeight="1" x14ac:dyDescent="0.15">
      <c r="B676" s="31"/>
      <c r="C676" s="5"/>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row>
    <row r="677" spans="2:27" ht="14.25" customHeight="1" x14ac:dyDescent="0.15">
      <c r="B677" s="31"/>
      <c r="C677" s="5"/>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row>
    <row r="678" spans="2:27" ht="14.25" customHeight="1" x14ac:dyDescent="0.15">
      <c r="B678" s="31"/>
      <c r="C678" s="5"/>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row>
    <row r="679" spans="2:27" ht="14.25" customHeight="1" x14ac:dyDescent="0.15">
      <c r="B679" s="31"/>
      <c r="C679" s="5"/>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row>
    <row r="680" spans="2:27" ht="14.25" customHeight="1" x14ac:dyDescent="0.15">
      <c r="B680" s="31"/>
      <c r="C680" s="5"/>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row>
    <row r="681" spans="2:27" ht="14.25" customHeight="1" x14ac:dyDescent="0.15">
      <c r="B681" s="31"/>
      <c r="C681" s="5"/>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row>
    <row r="682" spans="2:27" ht="14.25" customHeight="1" x14ac:dyDescent="0.15">
      <c r="B682" s="31"/>
      <c r="C682" s="5"/>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row>
    <row r="683" spans="2:27" ht="14.25" customHeight="1" x14ac:dyDescent="0.15">
      <c r="B683" s="31"/>
      <c r="C683" s="5"/>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row>
    <row r="684" spans="2:27" ht="14.25" customHeight="1" x14ac:dyDescent="0.15">
      <c r="B684" s="31"/>
      <c r="C684" s="5"/>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row>
    <row r="685" spans="2:27" ht="14.25" customHeight="1" x14ac:dyDescent="0.15">
      <c r="B685" s="31"/>
      <c r="C685" s="5"/>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row>
    <row r="686" spans="2:27" ht="14.25" customHeight="1" x14ac:dyDescent="0.15">
      <c r="B686" s="31"/>
      <c r="C686" s="5"/>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row>
    <row r="687" spans="2:27" ht="14.25" customHeight="1" x14ac:dyDescent="0.15">
      <c r="B687" s="31"/>
      <c r="C687" s="5"/>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row>
    <row r="688" spans="2:27" ht="14.25" customHeight="1" x14ac:dyDescent="0.15">
      <c r="B688" s="31"/>
      <c r="C688" s="5"/>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row>
    <row r="689" spans="2:27" ht="14.25" customHeight="1" x14ac:dyDescent="0.15">
      <c r="B689" s="31"/>
      <c r="C689" s="5"/>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row>
    <row r="690" spans="2:27" ht="14.25" customHeight="1" x14ac:dyDescent="0.15">
      <c r="B690" s="31"/>
      <c r="C690" s="5"/>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row>
    <row r="691" spans="2:27" ht="14.25" customHeight="1" x14ac:dyDescent="0.15">
      <c r="B691" s="31"/>
      <c r="C691" s="5"/>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row>
    <row r="692" spans="2:27" ht="14.25" customHeight="1" x14ac:dyDescent="0.15">
      <c r="B692" s="31"/>
      <c r="C692" s="5"/>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row>
    <row r="693" spans="2:27" ht="14.25" customHeight="1" x14ac:dyDescent="0.15">
      <c r="B693" s="31"/>
      <c r="C693" s="5"/>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row>
    <row r="694" spans="2:27" ht="14.25" customHeight="1" x14ac:dyDescent="0.15">
      <c r="B694" s="31"/>
      <c r="C694" s="5"/>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row>
    <row r="695" spans="2:27" ht="14.25" customHeight="1" x14ac:dyDescent="0.15">
      <c r="B695" s="31"/>
      <c r="C695" s="5"/>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row>
    <row r="696" spans="2:27" ht="14.25" customHeight="1" x14ac:dyDescent="0.15">
      <c r="B696" s="31"/>
      <c r="C696" s="5"/>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row>
    <row r="697" spans="2:27" ht="14.25" customHeight="1" x14ac:dyDescent="0.15">
      <c r="B697" s="31"/>
      <c r="C697" s="5"/>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row>
    <row r="698" spans="2:27" ht="14.25" customHeight="1" x14ac:dyDescent="0.15">
      <c r="B698" s="31"/>
      <c r="C698" s="5"/>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row>
    <row r="699" spans="2:27" ht="14.25" customHeight="1" x14ac:dyDescent="0.15">
      <c r="B699" s="31"/>
      <c r="C699" s="5"/>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row>
    <row r="700" spans="2:27" ht="14.25" customHeight="1" x14ac:dyDescent="0.15">
      <c r="B700" s="31"/>
      <c r="C700" s="5"/>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row>
    <row r="701" spans="2:27" ht="14.25" customHeight="1" x14ac:dyDescent="0.15">
      <c r="B701" s="31"/>
      <c r="C701" s="5"/>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row>
    <row r="702" spans="2:27" ht="14.25" customHeight="1" x14ac:dyDescent="0.15">
      <c r="B702" s="31"/>
      <c r="C702" s="5"/>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row>
    <row r="703" spans="2:27" ht="14.25" customHeight="1" x14ac:dyDescent="0.15">
      <c r="B703" s="31"/>
      <c r="C703" s="5"/>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row>
    <row r="704" spans="2:27" ht="14.25" customHeight="1" x14ac:dyDescent="0.15">
      <c r="B704" s="31"/>
      <c r="C704" s="5"/>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row>
    <row r="705" spans="2:27" ht="14.25" customHeight="1" x14ac:dyDescent="0.15">
      <c r="B705" s="31"/>
      <c r="C705" s="5"/>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row>
    <row r="706" spans="2:27" ht="14.25" customHeight="1" x14ac:dyDescent="0.15">
      <c r="B706" s="31"/>
      <c r="C706" s="5"/>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row>
    <row r="707" spans="2:27" ht="14.25" customHeight="1" x14ac:dyDescent="0.15">
      <c r="B707" s="31"/>
      <c r="C707" s="5"/>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row>
    <row r="708" spans="2:27" ht="14.25" customHeight="1" x14ac:dyDescent="0.15">
      <c r="B708" s="31"/>
      <c r="C708" s="5"/>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row>
    <row r="709" spans="2:27" ht="14.25" customHeight="1" x14ac:dyDescent="0.15">
      <c r="B709" s="31"/>
      <c r="C709" s="5"/>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row>
    <row r="710" spans="2:27" ht="14.25" customHeight="1" x14ac:dyDescent="0.15">
      <c r="B710" s="31"/>
      <c r="C710" s="5"/>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row>
    <row r="711" spans="2:27" ht="14.25" customHeight="1" x14ac:dyDescent="0.15">
      <c r="B711" s="31"/>
      <c r="C711" s="5"/>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row>
    <row r="712" spans="2:27" ht="14.25" customHeight="1" x14ac:dyDescent="0.15">
      <c r="B712" s="31"/>
      <c r="C712" s="5"/>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row>
    <row r="713" spans="2:27" ht="14.25" customHeight="1" x14ac:dyDescent="0.15">
      <c r="B713" s="31"/>
      <c r="C713" s="5"/>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row>
    <row r="714" spans="2:27" ht="14.25" customHeight="1" x14ac:dyDescent="0.15">
      <c r="B714" s="31"/>
      <c r="C714" s="5"/>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row>
    <row r="715" spans="2:27" ht="14.25" customHeight="1" x14ac:dyDescent="0.15">
      <c r="B715" s="31"/>
      <c r="C715" s="5"/>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row>
    <row r="716" spans="2:27" ht="14.25" customHeight="1" x14ac:dyDescent="0.15">
      <c r="B716" s="31"/>
      <c r="C716" s="5"/>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row>
    <row r="717" spans="2:27" ht="14.25" customHeight="1" x14ac:dyDescent="0.15">
      <c r="B717" s="31"/>
      <c r="C717" s="5"/>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row>
    <row r="718" spans="2:27" ht="14.25" customHeight="1" x14ac:dyDescent="0.15">
      <c r="B718" s="31"/>
      <c r="C718" s="5"/>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row>
    <row r="719" spans="2:27" ht="14.25" customHeight="1" x14ac:dyDescent="0.15">
      <c r="B719" s="31"/>
      <c r="C719" s="5"/>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row>
    <row r="720" spans="2:27" ht="14.25" customHeight="1" x14ac:dyDescent="0.15">
      <c r="B720" s="31"/>
      <c r="C720" s="5"/>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row>
    <row r="721" spans="2:27" ht="14.25" customHeight="1" x14ac:dyDescent="0.15">
      <c r="B721" s="31"/>
      <c r="C721" s="5"/>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row>
    <row r="722" spans="2:27" ht="14.25" customHeight="1" x14ac:dyDescent="0.15">
      <c r="B722" s="31"/>
      <c r="C722" s="5"/>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row>
    <row r="723" spans="2:27" ht="14.25" customHeight="1" x14ac:dyDescent="0.15">
      <c r="B723" s="31"/>
      <c r="C723" s="5"/>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row>
    <row r="724" spans="2:27" ht="14.25" customHeight="1" x14ac:dyDescent="0.15">
      <c r="B724" s="31"/>
      <c r="C724" s="5"/>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row>
    <row r="725" spans="2:27" ht="14.25" customHeight="1" x14ac:dyDescent="0.15">
      <c r="B725" s="31"/>
      <c r="C725" s="5"/>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row>
    <row r="726" spans="2:27" ht="14.25" customHeight="1" x14ac:dyDescent="0.15">
      <c r="B726" s="31"/>
      <c r="C726" s="5"/>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row>
    <row r="727" spans="2:27" ht="14.25" customHeight="1" x14ac:dyDescent="0.15">
      <c r="B727" s="31"/>
      <c r="C727" s="5"/>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row>
    <row r="728" spans="2:27" ht="14.25" customHeight="1" x14ac:dyDescent="0.15">
      <c r="B728" s="31"/>
      <c r="C728" s="5"/>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row>
    <row r="729" spans="2:27" ht="14.25" customHeight="1" x14ac:dyDescent="0.15">
      <c r="B729" s="31"/>
      <c r="C729" s="5"/>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row>
    <row r="730" spans="2:27" ht="14.25" customHeight="1" x14ac:dyDescent="0.15">
      <c r="B730" s="31"/>
      <c r="C730" s="5"/>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row>
    <row r="731" spans="2:27" ht="14.25" customHeight="1" x14ac:dyDescent="0.15">
      <c r="B731" s="31"/>
      <c r="C731" s="5"/>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row>
    <row r="732" spans="2:27" ht="14.25" customHeight="1" x14ac:dyDescent="0.15">
      <c r="B732" s="31"/>
      <c r="C732" s="5"/>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row>
    <row r="733" spans="2:27" ht="14.25" customHeight="1" x14ac:dyDescent="0.15">
      <c r="B733" s="31"/>
      <c r="C733" s="5"/>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row>
    <row r="734" spans="2:27" ht="14.25" customHeight="1" x14ac:dyDescent="0.15">
      <c r="B734" s="31"/>
      <c r="C734" s="5"/>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row>
    <row r="735" spans="2:27" ht="14.25" customHeight="1" x14ac:dyDescent="0.15">
      <c r="B735" s="31"/>
      <c r="C735" s="5"/>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row>
    <row r="736" spans="2:27" ht="14.25" customHeight="1" x14ac:dyDescent="0.15">
      <c r="B736" s="31"/>
      <c r="C736" s="5"/>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row>
    <row r="737" spans="2:27" ht="14.25" customHeight="1" x14ac:dyDescent="0.15">
      <c r="B737" s="31"/>
      <c r="C737" s="5"/>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row>
    <row r="738" spans="2:27" ht="14.25" customHeight="1" x14ac:dyDescent="0.15">
      <c r="B738" s="31"/>
      <c r="C738" s="5"/>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row>
    <row r="739" spans="2:27" ht="14.25" customHeight="1" x14ac:dyDescent="0.15">
      <c r="B739" s="31"/>
      <c r="C739" s="5"/>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row>
    <row r="740" spans="2:27" ht="14.25" customHeight="1" x14ac:dyDescent="0.15">
      <c r="B740" s="31"/>
      <c r="C740" s="5"/>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row>
    <row r="741" spans="2:27" ht="14.25" customHeight="1" x14ac:dyDescent="0.15">
      <c r="B741" s="31"/>
      <c r="C741" s="5"/>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row>
    <row r="742" spans="2:27" ht="14.25" customHeight="1" x14ac:dyDescent="0.15">
      <c r="B742" s="31"/>
      <c r="C742" s="5"/>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row>
    <row r="743" spans="2:27" ht="14.25" customHeight="1" x14ac:dyDescent="0.15">
      <c r="B743" s="31"/>
      <c r="C743" s="5"/>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row>
    <row r="744" spans="2:27" ht="14.25" customHeight="1" x14ac:dyDescent="0.15">
      <c r="B744" s="31"/>
      <c r="C744" s="5"/>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row>
    <row r="745" spans="2:27" ht="14.25" customHeight="1" x14ac:dyDescent="0.15">
      <c r="B745" s="31"/>
      <c r="C745" s="5"/>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row>
    <row r="746" spans="2:27" ht="14.25" customHeight="1" x14ac:dyDescent="0.15">
      <c r="B746" s="31"/>
      <c r="C746" s="5"/>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row>
    <row r="747" spans="2:27" ht="14.25" customHeight="1" x14ac:dyDescent="0.15">
      <c r="B747" s="31"/>
      <c r="C747" s="5"/>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row>
    <row r="748" spans="2:27" ht="14.25" customHeight="1" x14ac:dyDescent="0.15">
      <c r="B748" s="31"/>
      <c r="C748" s="5"/>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row>
    <row r="749" spans="2:27" ht="14.25" customHeight="1" x14ac:dyDescent="0.15">
      <c r="B749" s="31"/>
      <c r="C749" s="5"/>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row>
    <row r="750" spans="2:27" ht="14.25" customHeight="1" x14ac:dyDescent="0.15">
      <c r="B750" s="31"/>
      <c r="C750" s="5"/>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row>
    <row r="751" spans="2:27" ht="14.25" customHeight="1" x14ac:dyDescent="0.15">
      <c r="B751" s="31"/>
      <c r="C751" s="5"/>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row>
    <row r="752" spans="2:27" ht="14.25" customHeight="1" x14ac:dyDescent="0.15">
      <c r="B752" s="31"/>
      <c r="C752" s="5"/>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row>
    <row r="753" spans="2:27" ht="14.25" customHeight="1" x14ac:dyDescent="0.15">
      <c r="B753" s="31"/>
      <c r="C753" s="5"/>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row>
    <row r="754" spans="2:27" ht="14.25" customHeight="1" x14ac:dyDescent="0.15">
      <c r="B754" s="31"/>
      <c r="C754" s="5"/>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row>
    <row r="755" spans="2:27" ht="14.25" customHeight="1" x14ac:dyDescent="0.15">
      <c r="B755" s="31"/>
      <c r="C755" s="5"/>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row>
    <row r="756" spans="2:27" ht="14.25" customHeight="1" x14ac:dyDescent="0.15">
      <c r="B756" s="31"/>
      <c r="C756" s="5"/>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row>
    <row r="757" spans="2:27" ht="14.25" customHeight="1" x14ac:dyDescent="0.15">
      <c r="B757" s="31"/>
      <c r="C757" s="5"/>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row>
    <row r="758" spans="2:27" ht="14.25" customHeight="1" x14ac:dyDescent="0.15">
      <c r="B758" s="31"/>
      <c r="C758" s="5"/>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row>
    <row r="759" spans="2:27" ht="14.25" customHeight="1" x14ac:dyDescent="0.15">
      <c r="B759" s="31"/>
      <c r="C759" s="5"/>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row>
    <row r="760" spans="2:27" ht="14.25" customHeight="1" x14ac:dyDescent="0.15">
      <c r="B760" s="31"/>
      <c r="C760" s="5"/>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row>
    <row r="761" spans="2:27" ht="14.25" customHeight="1" x14ac:dyDescent="0.15">
      <c r="B761" s="31"/>
      <c r="C761" s="5"/>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row>
    <row r="762" spans="2:27" ht="14.25" customHeight="1" x14ac:dyDescent="0.15">
      <c r="B762" s="31"/>
      <c r="C762" s="5"/>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row>
    <row r="763" spans="2:27" ht="14.25" customHeight="1" x14ac:dyDescent="0.15">
      <c r="B763" s="31"/>
      <c r="C763" s="5"/>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row>
    <row r="764" spans="2:27" ht="14.25" customHeight="1" x14ac:dyDescent="0.15">
      <c r="B764" s="31"/>
      <c r="C764" s="5"/>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row>
    <row r="765" spans="2:27" ht="14.25" customHeight="1" x14ac:dyDescent="0.15">
      <c r="B765" s="31"/>
      <c r="C765" s="5"/>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row>
    <row r="766" spans="2:27" ht="14.25" customHeight="1" x14ac:dyDescent="0.15">
      <c r="B766" s="31"/>
      <c r="C766" s="5"/>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row>
    <row r="767" spans="2:27" ht="14.25" customHeight="1" x14ac:dyDescent="0.15">
      <c r="B767" s="31"/>
      <c r="C767" s="5"/>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row>
    <row r="768" spans="2:27" ht="14.25" customHeight="1" x14ac:dyDescent="0.15">
      <c r="B768" s="31"/>
      <c r="C768" s="5"/>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row>
    <row r="769" spans="2:27" ht="14.25" customHeight="1" x14ac:dyDescent="0.15">
      <c r="B769" s="31"/>
      <c r="C769" s="5"/>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row>
    <row r="770" spans="2:27" ht="14.25" customHeight="1" x14ac:dyDescent="0.15">
      <c r="B770" s="31"/>
      <c r="C770" s="5"/>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row>
    <row r="771" spans="2:27" ht="14.25" customHeight="1" x14ac:dyDescent="0.15">
      <c r="B771" s="31"/>
      <c r="C771" s="5"/>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row>
    <row r="772" spans="2:27" ht="14.25" customHeight="1" x14ac:dyDescent="0.15">
      <c r="B772" s="31"/>
      <c r="C772" s="5"/>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row>
    <row r="773" spans="2:27" ht="14.25" customHeight="1" x14ac:dyDescent="0.15">
      <c r="B773" s="31"/>
      <c r="C773" s="5"/>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row>
    <row r="774" spans="2:27" ht="14.25" customHeight="1" x14ac:dyDescent="0.15">
      <c r="B774" s="31"/>
      <c r="C774" s="5"/>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row>
    <row r="775" spans="2:27" ht="14.25" customHeight="1" x14ac:dyDescent="0.15">
      <c r="B775" s="31"/>
      <c r="C775" s="5"/>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row>
    <row r="776" spans="2:27" ht="14.25" customHeight="1" x14ac:dyDescent="0.15">
      <c r="B776" s="31"/>
      <c r="C776" s="5"/>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row>
    <row r="777" spans="2:27" ht="14.25" customHeight="1" x14ac:dyDescent="0.15">
      <c r="B777" s="31"/>
      <c r="C777" s="5"/>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row>
    <row r="778" spans="2:27" ht="14.25" customHeight="1" x14ac:dyDescent="0.15">
      <c r="B778" s="31"/>
      <c r="C778" s="5"/>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row>
    <row r="779" spans="2:27" ht="14.25" customHeight="1" x14ac:dyDescent="0.15">
      <c r="B779" s="31"/>
      <c r="C779" s="5"/>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row>
    <row r="780" spans="2:27" ht="14.25" customHeight="1" x14ac:dyDescent="0.15">
      <c r="B780" s="31"/>
      <c r="C780" s="5"/>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row>
    <row r="781" spans="2:27" ht="14.25" customHeight="1" x14ac:dyDescent="0.15">
      <c r="B781" s="31"/>
      <c r="C781" s="5"/>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row>
    <row r="782" spans="2:27" ht="14.25" customHeight="1" x14ac:dyDescent="0.15">
      <c r="B782" s="31"/>
      <c r="C782" s="5"/>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row>
    <row r="783" spans="2:27" ht="14.25" customHeight="1" x14ac:dyDescent="0.15">
      <c r="B783" s="31"/>
      <c r="C783" s="5"/>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row>
    <row r="784" spans="2:27" ht="14.25" customHeight="1" x14ac:dyDescent="0.15">
      <c r="B784" s="31"/>
      <c r="C784" s="5"/>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row>
    <row r="785" spans="2:27" ht="14.25" customHeight="1" x14ac:dyDescent="0.15">
      <c r="B785" s="31"/>
      <c r="C785" s="5"/>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row>
    <row r="786" spans="2:27" ht="14.25" customHeight="1" x14ac:dyDescent="0.15">
      <c r="B786" s="31"/>
      <c r="C786" s="5"/>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row>
    <row r="787" spans="2:27" ht="14.25" customHeight="1" x14ac:dyDescent="0.15">
      <c r="B787" s="31"/>
      <c r="C787" s="5"/>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row>
    <row r="788" spans="2:27" ht="14.25" customHeight="1" x14ac:dyDescent="0.15">
      <c r="B788" s="31"/>
      <c r="C788" s="5"/>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row>
    <row r="789" spans="2:27" ht="14.25" customHeight="1" x14ac:dyDescent="0.15">
      <c r="B789" s="31"/>
      <c r="C789" s="5"/>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row>
    <row r="790" spans="2:27" ht="14.25" customHeight="1" x14ac:dyDescent="0.15">
      <c r="B790" s="31"/>
      <c r="C790" s="5"/>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row>
    <row r="791" spans="2:27" ht="14.25" customHeight="1" x14ac:dyDescent="0.15">
      <c r="B791" s="31"/>
      <c r="C791" s="5"/>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row>
    <row r="792" spans="2:27" ht="14.25" customHeight="1" x14ac:dyDescent="0.15">
      <c r="B792" s="31"/>
      <c r="C792" s="5"/>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row>
    <row r="793" spans="2:27" ht="14.25" customHeight="1" x14ac:dyDescent="0.15">
      <c r="B793" s="31"/>
      <c r="C793" s="5"/>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row>
    <row r="794" spans="2:27" ht="14.25" customHeight="1" x14ac:dyDescent="0.15">
      <c r="B794" s="31"/>
      <c r="C794" s="5"/>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row>
    <row r="795" spans="2:27" ht="14.25" customHeight="1" x14ac:dyDescent="0.15">
      <c r="B795" s="31"/>
      <c r="C795" s="5"/>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row>
    <row r="796" spans="2:27" ht="14.25" customHeight="1" x14ac:dyDescent="0.15">
      <c r="B796" s="31"/>
      <c r="C796" s="5"/>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row>
    <row r="797" spans="2:27" ht="14.25" customHeight="1" x14ac:dyDescent="0.15">
      <c r="B797" s="31"/>
      <c r="C797" s="5"/>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row>
    <row r="798" spans="2:27" ht="14.25" customHeight="1" x14ac:dyDescent="0.15">
      <c r="B798" s="31"/>
      <c r="C798" s="5"/>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row>
    <row r="799" spans="2:27" ht="14.25" customHeight="1" x14ac:dyDescent="0.15">
      <c r="B799" s="31"/>
      <c r="C799" s="5"/>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row>
    <row r="800" spans="2:27" ht="14.25" customHeight="1" x14ac:dyDescent="0.15">
      <c r="B800" s="31"/>
      <c r="C800" s="5"/>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row>
    <row r="801" spans="2:27" ht="14.25" customHeight="1" x14ac:dyDescent="0.15">
      <c r="B801" s="31"/>
      <c r="C801" s="5"/>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row>
    <row r="802" spans="2:27" ht="14.25" customHeight="1" x14ac:dyDescent="0.15">
      <c r="B802" s="31"/>
      <c r="C802" s="5"/>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row>
    <row r="803" spans="2:27" ht="14.25" customHeight="1" x14ac:dyDescent="0.15">
      <c r="B803" s="31"/>
      <c r="C803" s="5"/>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row>
    <row r="804" spans="2:27" ht="14.25" customHeight="1" x14ac:dyDescent="0.15">
      <c r="B804" s="31"/>
      <c r="C804" s="5"/>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row>
    <row r="805" spans="2:27" ht="14.25" customHeight="1" x14ac:dyDescent="0.15">
      <c r="B805" s="31"/>
      <c r="C805" s="5"/>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row>
    <row r="806" spans="2:27" ht="14.25" customHeight="1" x14ac:dyDescent="0.15">
      <c r="B806" s="31"/>
      <c r="C806" s="5"/>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row>
    <row r="807" spans="2:27" ht="14.25" customHeight="1" x14ac:dyDescent="0.15">
      <c r="B807" s="31"/>
      <c r="C807" s="5"/>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row>
    <row r="808" spans="2:27" ht="14.25" customHeight="1" x14ac:dyDescent="0.15">
      <c r="B808" s="31"/>
      <c r="C808" s="5"/>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row>
    <row r="809" spans="2:27" ht="14.25" customHeight="1" x14ac:dyDescent="0.15">
      <c r="B809" s="31"/>
      <c r="C809" s="5"/>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row>
    <row r="810" spans="2:27" ht="14.25" customHeight="1" x14ac:dyDescent="0.15">
      <c r="B810" s="31"/>
      <c r="C810" s="5"/>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row>
    <row r="811" spans="2:27" ht="14.25" customHeight="1" x14ac:dyDescent="0.15">
      <c r="B811" s="31"/>
      <c r="C811" s="5"/>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row>
    <row r="812" spans="2:27" ht="14.25" customHeight="1" x14ac:dyDescent="0.15">
      <c r="B812" s="31"/>
      <c r="C812" s="5"/>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row>
    <row r="813" spans="2:27" ht="14.25" customHeight="1" x14ac:dyDescent="0.15">
      <c r="B813" s="31"/>
      <c r="C813" s="5"/>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row>
    <row r="814" spans="2:27" ht="14.25" customHeight="1" x14ac:dyDescent="0.15">
      <c r="B814" s="31"/>
      <c r="C814" s="5"/>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row>
    <row r="815" spans="2:27" ht="14.25" customHeight="1" x14ac:dyDescent="0.15">
      <c r="B815" s="31"/>
      <c r="C815" s="5"/>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row>
    <row r="816" spans="2:27" ht="14.25" customHeight="1" x14ac:dyDescent="0.15">
      <c r="B816" s="31"/>
      <c r="C816" s="5"/>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row>
    <row r="817" spans="2:27" ht="14.25" customHeight="1" x14ac:dyDescent="0.15">
      <c r="B817" s="31"/>
      <c r="C817" s="5"/>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row>
    <row r="818" spans="2:27" ht="14.25" customHeight="1" x14ac:dyDescent="0.15">
      <c r="B818" s="31"/>
      <c r="C818" s="5"/>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row>
    <row r="819" spans="2:27" ht="14.25" customHeight="1" x14ac:dyDescent="0.15">
      <c r="B819" s="31"/>
      <c r="C819" s="5"/>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row>
    <row r="820" spans="2:27" ht="14.25" customHeight="1" x14ac:dyDescent="0.15">
      <c r="B820" s="31"/>
      <c r="C820" s="5"/>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row>
    <row r="821" spans="2:27" ht="14.25" customHeight="1" x14ac:dyDescent="0.15">
      <c r="B821" s="31"/>
      <c r="C821" s="5"/>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row>
    <row r="822" spans="2:27" ht="14.25" customHeight="1" x14ac:dyDescent="0.15">
      <c r="B822" s="31"/>
      <c r="C822" s="5"/>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row>
    <row r="823" spans="2:27" ht="14.25" customHeight="1" x14ac:dyDescent="0.15">
      <c r="B823" s="31"/>
      <c r="C823" s="5"/>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row>
    <row r="824" spans="2:27" ht="14.25" customHeight="1" x14ac:dyDescent="0.15">
      <c r="B824" s="31"/>
      <c r="C824" s="5"/>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row>
    <row r="825" spans="2:27" ht="14.25" customHeight="1" x14ac:dyDescent="0.15">
      <c r="B825" s="31"/>
      <c r="C825" s="5"/>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row>
    <row r="826" spans="2:27" ht="14.25" customHeight="1" x14ac:dyDescent="0.15">
      <c r="B826" s="31"/>
      <c r="C826" s="5"/>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row>
    <row r="827" spans="2:27" ht="14.25" customHeight="1" x14ac:dyDescent="0.15">
      <c r="B827" s="31"/>
      <c r="C827" s="5"/>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row>
    <row r="828" spans="2:27" ht="14.25" customHeight="1" x14ac:dyDescent="0.15">
      <c r="B828" s="31"/>
      <c r="C828" s="5"/>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row>
    <row r="829" spans="2:27" ht="14.25" customHeight="1" x14ac:dyDescent="0.15">
      <c r="B829" s="31"/>
      <c r="C829" s="5"/>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row>
    <row r="830" spans="2:27" ht="14.25" customHeight="1" x14ac:dyDescent="0.15">
      <c r="B830" s="31"/>
      <c r="C830" s="5"/>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row>
    <row r="831" spans="2:27" ht="14.25" customHeight="1" x14ac:dyDescent="0.15">
      <c r="B831" s="31"/>
      <c r="C831" s="5"/>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row>
    <row r="832" spans="2:27" ht="14.25" customHeight="1" x14ac:dyDescent="0.15">
      <c r="B832" s="31"/>
      <c r="C832" s="5"/>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row>
    <row r="833" spans="2:27" ht="14.25" customHeight="1" x14ac:dyDescent="0.15">
      <c r="B833" s="31"/>
      <c r="C833" s="5"/>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row>
    <row r="834" spans="2:27" ht="14.25" customHeight="1" x14ac:dyDescent="0.15">
      <c r="B834" s="31"/>
      <c r="C834" s="5"/>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row>
    <row r="835" spans="2:27" ht="14.25" customHeight="1" x14ac:dyDescent="0.15">
      <c r="B835" s="31"/>
      <c r="C835" s="5"/>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row>
    <row r="836" spans="2:27" ht="14.25" customHeight="1" x14ac:dyDescent="0.15">
      <c r="B836" s="31"/>
      <c r="C836" s="5"/>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row>
    <row r="837" spans="2:27" ht="14.25" customHeight="1" x14ac:dyDescent="0.15">
      <c r="B837" s="31"/>
      <c r="C837" s="5"/>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row>
    <row r="838" spans="2:27" ht="14.25" customHeight="1" x14ac:dyDescent="0.15">
      <c r="B838" s="31"/>
      <c r="C838" s="5"/>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row>
    <row r="839" spans="2:27" ht="14.25" customHeight="1" x14ac:dyDescent="0.15">
      <c r="B839" s="31"/>
      <c r="C839" s="5"/>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row>
    <row r="840" spans="2:27" ht="14.25" customHeight="1" x14ac:dyDescent="0.15">
      <c r="B840" s="31"/>
      <c r="C840" s="5"/>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row>
    <row r="841" spans="2:27" ht="14.25" customHeight="1" x14ac:dyDescent="0.15">
      <c r="B841" s="31"/>
      <c r="C841" s="5"/>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row>
    <row r="842" spans="2:27" ht="14.25" customHeight="1" x14ac:dyDescent="0.15">
      <c r="B842" s="31"/>
      <c r="C842" s="5"/>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row>
    <row r="843" spans="2:27" ht="14.25" customHeight="1" x14ac:dyDescent="0.15">
      <c r="B843" s="31"/>
      <c r="C843" s="5"/>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row>
    <row r="844" spans="2:27" ht="14.25" customHeight="1" x14ac:dyDescent="0.15">
      <c r="B844" s="31"/>
      <c r="C844" s="5"/>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row>
    <row r="845" spans="2:27" ht="14.25" customHeight="1" x14ac:dyDescent="0.15">
      <c r="B845" s="31"/>
      <c r="C845" s="5"/>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row>
    <row r="846" spans="2:27" ht="14.25" customHeight="1" x14ac:dyDescent="0.15">
      <c r="B846" s="31"/>
      <c r="C846" s="5"/>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row>
    <row r="847" spans="2:27" ht="14.25" customHeight="1" x14ac:dyDescent="0.15">
      <c r="B847" s="31"/>
      <c r="C847" s="5"/>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row>
    <row r="848" spans="2:27" ht="14.25" customHeight="1" x14ac:dyDescent="0.15">
      <c r="B848" s="31"/>
      <c r="C848" s="5"/>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row>
    <row r="849" spans="2:27" ht="14.25" customHeight="1" x14ac:dyDescent="0.15">
      <c r="B849" s="31"/>
      <c r="C849" s="5"/>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row>
    <row r="850" spans="2:27" ht="14.25" customHeight="1" x14ac:dyDescent="0.15">
      <c r="B850" s="31"/>
      <c r="C850" s="5"/>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row>
    <row r="851" spans="2:27" ht="14.25" customHeight="1" x14ac:dyDescent="0.15">
      <c r="B851" s="31"/>
      <c r="C851" s="5"/>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row>
    <row r="852" spans="2:27" ht="14.25" customHeight="1" x14ac:dyDescent="0.15">
      <c r="B852" s="31"/>
      <c r="C852" s="5"/>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row>
    <row r="853" spans="2:27" ht="14.25" customHeight="1" x14ac:dyDescent="0.15">
      <c r="B853" s="31"/>
      <c r="C853" s="5"/>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row>
    <row r="854" spans="2:27" ht="14.25" customHeight="1" x14ac:dyDescent="0.15">
      <c r="B854" s="31"/>
      <c r="C854" s="5"/>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row>
    <row r="855" spans="2:27" ht="14.25" customHeight="1" x14ac:dyDescent="0.15">
      <c r="B855" s="31"/>
      <c r="C855" s="5"/>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row>
    <row r="856" spans="2:27" ht="14.25" customHeight="1" x14ac:dyDescent="0.15">
      <c r="B856" s="31"/>
      <c r="C856" s="5"/>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row>
    <row r="857" spans="2:27" ht="14.25" customHeight="1" x14ac:dyDescent="0.15">
      <c r="B857" s="31"/>
      <c r="C857" s="5"/>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row>
    <row r="858" spans="2:27" ht="14.25" customHeight="1" x14ac:dyDescent="0.15">
      <c r="B858" s="31"/>
      <c r="C858" s="5"/>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row>
    <row r="859" spans="2:27" ht="14.25" customHeight="1" x14ac:dyDescent="0.15">
      <c r="B859" s="31"/>
      <c r="C859" s="5"/>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row>
    <row r="860" spans="2:27" ht="14.25" customHeight="1" x14ac:dyDescent="0.15">
      <c r="B860" s="31"/>
      <c r="C860" s="5"/>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row>
    <row r="861" spans="2:27" ht="14.25" customHeight="1" x14ac:dyDescent="0.15">
      <c r="B861" s="31"/>
      <c r="C861" s="5"/>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row>
    <row r="862" spans="2:27" ht="14.25" customHeight="1" x14ac:dyDescent="0.15">
      <c r="B862" s="31"/>
      <c r="C862" s="5"/>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row>
    <row r="863" spans="2:27" ht="14.25" customHeight="1" x14ac:dyDescent="0.15">
      <c r="B863" s="31"/>
      <c r="C863" s="5"/>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row>
    <row r="864" spans="2:27" ht="14.25" customHeight="1" x14ac:dyDescent="0.15">
      <c r="B864" s="31"/>
      <c r="C864" s="5"/>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row>
    <row r="865" spans="2:27" ht="14.25" customHeight="1" x14ac:dyDescent="0.15">
      <c r="B865" s="31"/>
      <c r="C865" s="5"/>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row>
    <row r="866" spans="2:27" ht="14.25" customHeight="1" x14ac:dyDescent="0.15">
      <c r="B866" s="31"/>
      <c r="C866" s="5"/>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row>
    <row r="867" spans="2:27" ht="14.25" customHeight="1" x14ac:dyDescent="0.15">
      <c r="B867" s="31"/>
      <c r="C867" s="5"/>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row>
    <row r="868" spans="2:27" ht="14.25" customHeight="1" x14ac:dyDescent="0.15">
      <c r="B868" s="31"/>
      <c r="C868" s="5"/>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row>
    <row r="869" spans="2:27" ht="14.25" customHeight="1" x14ac:dyDescent="0.15">
      <c r="B869" s="31"/>
      <c r="C869" s="5"/>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row>
    <row r="870" spans="2:27" ht="14.25" customHeight="1" x14ac:dyDescent="0.15">
      <c r="B870" s="31"/>
      <c r="C870" s="5"/>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row>
    <row r="871" spans="2:27" ht="14.25" customHeight="1" x14ac:dyDescent="0.15">
      <c r="B871" s="31"/>
      <c r="C871" s="5"/>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row>
    <row r="872" spans="2:27" ht="14.25" customHeight="1" x14ac:dyDescent="0.15">
      <c r="B872" s="31"/>
      <c r="C872" s="5"/>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row>
    <row r="873" spans="2:27" ht="14.25" customHeight="1" x14ac:dyDescent="0.15">
      <c r="B873" s="31"/>
      <c r="C873" s="5"/>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row>
    <row r="874" spans="2:27" ht="14.25" customHeight="1" x14ac:dyDescent="0.15">
      <c r="B874" s="31"/>
      <c r="C874" s="5"/>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row>
    <row r="875" spans="2:27" ht="14.25" customHeight="1" x14ac:dyDescent="0.15">
      <c r="B875" s="31"/>
      <c r="C875" s="5"/>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row>
    <row r="876" spans="2:27" ht="14.25" customHeight="1" x14ac:dyDescent="0.15">
      <c r="B876" s="31"/>
      <c r="C876" s="5"/>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row>
    <row r="877" spans="2:27" ht="14.25" customHeight="1" x14ac:dyDescent="0.15">
      <c r="B877" s="31"/>
      <c r="C877" s="5"/>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row>
    <row r="878" spans="2:27" ht="14.25" customHeight="1" x14ac:dyDescent="0.15">
      <c r="B878" s="31"/>
      <c r="C878" s="5"/>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row>
    <row r="879" spans="2:27" ht="14.25" customHeight="1" x14ac:dyDescent="0.15">
      <c r="B879" s="31"/>
      <c r="C879" s="5"/>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row>
    <row r="880" spans="2:27" ht="14.25" customHeight="1" x14ac:dyDescent="0.15">
      <c r="B880" s="31"/>
      <c r="C880" s="5"/>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row>
    <row r="881" spans="2:27" ht="14.25" customHeight="1" x14ac:dyDescent="0.15">
      <c r="B881" s="31"/>
      <c r="C881" s="5"/>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row>
    <row r="882" spans="2:27" ht="14.25" customHeight="1" x14ac:dyDescent="0.15">
      <c r="B882" s="31"/>
      <c r="C882" s="5"/>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row>
    <row r="883" spans="2:27" ht="14.25" customHeight="1" x14ac:dyDescent="0.15">
      <c r="B883" s="31"/>
      <c r="C883" s="5"/>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row>
    <row r="884" spans="2:27" ht="14.25" customHeight="1" x14ac:dyDescent="0.15">
      <c r="B884" s="31"/>
      <c r="C884" s="5"/>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row>
    <row r="885" spans="2:27" ht="14.25" customHeight="1" x14ac:dyDescent="0.15">
      <c r="B885" s="31"/>
      <c r="C885" s="5"/>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row>
    <row r="886" spans="2:27" ht="14.25" customHeight="1" x14ac:dyDescent="0.15">
      <c r="B886" s="31"/>
      <c r="C886" s="5"/>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row>
    <row r="887" spans="2:27" ht="14.25" customHeight="1" x14ac:dyDescent="0.15">
      <c r="B887" s="31"/>
      <c r="C887" s="5"/>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row>
    <row r="888" spans="2:27" ht="14.25" customHeight="1" x14ac:dyDescent="0.15">
      <c r="B888" s="31"/>
      <c r="C888" s="5"/>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row>
    <row r="889" spans="2:27" ht="14.25" customHeight="1" x14ac:dyDescent="0.15">
      <c r="B889" s="31"/>
      <c r="C889" s="5"/>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row>
    <row r="890" spans="2:27" ht="14.25" customHeight="1" x14ac:dyDescent="0.15">
      <c r="B890" s="31"/>
      <c r="C890" s="5"/>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row>
    <row r="891" spans="2:27" ht="14.25" customHeight="1" x14ac:dyDescent="0.15">
      <c r="B891" s="31"/>
      <c r="C891" s="5"/>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row>
    <row r="892" spans="2:27" ht="14.25" customHeight="1" x14ac:dyDescent="0.15">
      <c r="B892" s="31"/>
      <c r="C892" s="5"/>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row>
    <row r="893" spans="2:27" ht="14.25" customHeight="1" x14ac:dyDescent="0.15">
      <c r="B893" s="31"/>
      <c r="C893" s="5"/>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row>
    <row r="894" spans="2:27" ht="14.25" customHeight="1" x14ac:dyDescent="0.15">
      <c r="B894" s="31"/>
      <c r="C894" s="5"/>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row>
    <row r="895" spans="2:27" ht="14.25" customHeight="1" x14ac:dyDescent="0.15">
      <c r="B895" s="31"/>
      <c r="C895" s="5"/>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row>
    <row r="896" spans="2:27" ht="14.25" customHeight="1" x14ac:dyDescent="0.15">
      <c r="B896" s="31"/>
      <c r="C896" s="5"/>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row>
    <row r="897" spans="2:27" ht="14.25" customHeight="1" x14ac:dyDescent="0.15">
      <c r="B897" s="31"/>
      <c r="C897" s="5"/>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row>
    <row r="898" spans="2:27" ht="14.25" customHeight="1" x14ac:dyDescent="0.15">
      <c r="B898" s="31"/>
      <c r="C898" s="5"/>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row>
    <row r="899" spans="2:27" ht="14.25" customHeight="1" x14ac:dyDescent="0.15">
      <c r="B899" s="31"/>
      <c r="C899" s="5"/>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row>
    <row r="900" spans="2:27" ht="14.25" customHeight="1" x14ac:dyDescent="0.15">
      <c r="B900" s="31"/>
      <c r="C900" s="5"/>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row>
    <row r="901" spans="2:27" ht="14.25" customHeight="1" x14ac:dyDescent="0.15">
      <c r="B901" s="31"/>
      <c r="C901" s="5"/>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row>
    <row r="902" spans="2:27" ht="14.25" customHeight="1" x14ac:dyDescent="0.15">
      <c r="B902" s="31"/>
      <c r="C902" s="5"/>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row>
    <row r="903" spans="2:27" ht="14.25" customHeight="1" x14ac:dyDescent="0.15">
      <c r="B903" s="31"/>
      <c r="C903" s="5"/>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row>
    <row r="904" spans="2:27" ht="14.25" customHeight="1" x14ac:dyDescent="0.15">
      <c r="B904" s="31"/>
      <c r="C904" s="5"/>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row>
    <row r="905" spans="2:27" ht="14.25" customHeight="1" x14ac:dyDescent="0.15">
      <c r="B905" s="31"/>
      <c r="C905" s="5"/>
      <c r="D905" s="31"/>
      <c r="E905" s="31"/>
      <c r="F905" s="31"/>
      <c r="G905" s="31"/>
      <c r="H905" s="31"/>
      <c r="I905" s="31"/>
      <c r="J905" s="31"/>
      <c r="K905" s="31"/>
      <c r="L905" s="31"/>
      <c r="M905" s="31"/>
      <c r="N905" s="31"/>
      <c r="O905" s="31"/>
      <c r="P905" s="31"/>
      <c r="Q905" s="31"/>
      <c r="R905" s="31"/>
      <c r="S905" s="31"/>
      <c r="T905" s="31"/>
      <c r="U905" s="31"/>
      <c r="V905" s="31"/>
      <c r="W905" s="31"/>
      <c r="X905" s="31"/>
      <c r="Y905" s="31"/>
      <c r="Z905" s="31"/>
      <c r="AA905" s="31"/>
    </row>
    <row r="906" spans="2:27" ht="14.25" customHeight="1" x14ac:dyDescent="0.15">
      <c r="B906" s="31"/>
      <c r="C906" s="5"/>
      <c r="D906" s="31"/>
      <c r="E906" s="31"/>
      <c r="F906" s="31"/>
      <c r="G906" s="31"/>
      <c r="H906" s="31"/>
      <c r="I906" s="31"/>
      <c r="J906" s="31"/>
      <c r="K906" s="31"/>
      <c r="L906" s="31"/>
      <c r="M906" s="31"/>
      <c r="N906" s="31"/>
      <c r="O906" s="31"/>
      <c r="P906" s="31"/>
      <c r="Q906" s="31"/>
      <c r="R906" s="31"/>
      <c r="S906" s="31"/>
      <c r="T906" s="31"/>
      <c r="U906" s="31"/>
      <c r="V906" s="31"/>
      <c r="W906" s="31"/>
      <c r="X906" s="31"/>
      <c r="Y906" s="31"/>
      <c r="Z906" s="31"/>
      <c r="AA906" s="31"/>
    </row>
    <row r="907" spans="2:27" ht="14.25" customHeight="1" x14ac:dyDescent="0.15">
      <c r="B907" s="31"/>
      <c r="C907" s="5"/>
      <c r="D907" s="31"/>
      <c r="E907" s="31"/>
      <c r="F907" s="31"/>
      <c r="G907" s="31"/>
      <c r="H907" s="31"/>
      <c r="I907" s="31"/>
      <c r="J907" s="31"/>
      <c r="K907" s="31"/>
      <c r="L907" s="31"/>
      <c r="M907" s="31"/>
      <c r="N907" s="31"/>
      <c r="O907" s="31"/>
      <c r="P907" s="31"/>
      <c r="Q907" s="31"/>
      <c r="R907" s="31"/>
      <c r="S907" s="31"/>
      <c r="T907" s="31"/>
      <c r="U907" s="31"/>
      <c r="V907" s="31"/>
      <c r="W907" s="31"/>
      <c r="X907" s="31"/>
      <c r="Y907" s="31"/>
      <c r="Z907" s="31"/>
      <c r="AA907" s="31"/>
    </row>
    <row r="908" spans="2:27" ht="14.25" customHeight="1" x14ac:dyDescent="0.15">
      <c r="B908" s="31"/>
      <c r="C908" s="5"/>
      <c r="D908" s="31"/>
      <c r="E908" s="31"/>
      <c r="F908" s="31"/>
      <c r="G908" s="31"/>
      <c r="H908" s="31"/>
      <c r="I908" s="31"/>
      <c r="J908" s="31"/>
      <c r="K908" s="31"/>
      <c r="L908" s="31"/>
      <c r="M908" s="31"/>
      <c r="N908" s="31"/>
      <c r="O908" s="31"/>
      <c r="P908" s="31"/>
      <c r="Q908" s="31"/>
      <c r="R908" s="31"/>
      <c r="S908" s="31"/>
      <c r="T908" s="31"/>
      <c r="U908" s="31"/>
      <c r="V908" s="31"/>
      <c r="W908" s="31"/>
      <c r="X908" s="31"/>
      <c r="Y908" s="31"/>
      <c r="Z908" s="31"/>
      <c r="AA908" s="31"/>
    </row>
    <row r="909" spans="2:27" ht="14.25" customHeight="1" x14ac:dyDescent="0.15">
      <c r="B909" s="31"/>
      <c r="C909" s="5"/>
      <c r="D909" s="31"/>
      <c r="E909" s="31"/>
      <c r="F909" s="31"/>
      <c r="G909" s="31"/>
      <c r="H909" s="31"/>
      <c r="I909" s="31"/>
      <c r="J909" s="31"/>
      <c r="K909" s="31"/>
      <c r="L909" s="31"/>
      <c r="M909" s="31"/>
      <c r="N909" s="31"/>
      <c r="O909" s="31"/>
      <c r="P909" s="31"/>
      <c r="Q909" s="31"/>
      <c r="R909" s="31"/>
      <c r="S909" s="31"/>
      <c r="T909" s="31"/>
      <c r="U909" s="31"/>
      <c r="V909" s="31"/>
      <c r="W909" s="31"/>
      <c r="X909" s="31"/>
      <c r="Y909" s="31"/>
      <c r="Z909" s="31"/>
      <c r="AA909" s="31"/>
    </row>
    <row r="910" spans="2:27" ht="14.25" customHeight="1" x14ac:dyDescent="0.15">
      <c r="B910" s="31"/>
      <c r="C910" s="5"/>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row>
    <row r="911" spans="2:27" ht="14.25" customHeight="1" x14ac:dyDescent="0.15">
      <c r="B911" s="31"/>
      <c r="C911" s="5"/>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row>
    <row r="912" spans="2:27" ht="14.25" customHeight="1" x14ac:dyDescent="0.15">
      <c r="B912" s="31"/>
      <c r="C912" s="5"/>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row>
    <row r="913" spans="2:27" ht="14.25" customHeight="1" x14ac:dyDescent="0.15">
      <c r="B913" s="31"/>
      <c r="C913" s="5"/>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row>
    <row r="914" spans="2:27" ht="14.25" customHeight="1" x14ac:dyDescent="0.15">
      <c r="B914" s="31"/>
      <c r="C914" s="5"/>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row>
    <row r="915" spans="2:27" ht="14.25" customHeight="1" x14ac:dyDescent="0.15">
      <c r="B915" s="31"/>
      <c r="C915" s="5"/>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row>
    <row r="916" spans="2:27" ht="14.25" customHeight="1" x14ac:dyDescent="0.15">
      <c r="B916" s="31"/>
      <c r="C916" s="5"/>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31"/>
    </row>
    <row r="917" spans="2:27" ht="14.25" customHeight="1" x14ac:dyDescent="0.15">
      <c r="B917" s="31"/>
      <c r="C917" s="5"/>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31"/>
    </row>
    <row r="918" spans="2:27" ht="14.25" customHeight="1" x14ac:dyDescent="0.15">
      <c r="B918" s="31"/>
      <c r="C918" s="5"/>
      <c r="D918" s="31"/>
      <c r="E918" s="31"/>
      <c r="F918" s="31"/>
      <c r="G918" s="31"/>
      <c r="H918" s="31"/>
      <c r="I918" s="31"/>
      <c r="J918" s="31"/>
      <c r="K918" s="31"/>
      <c r="L918" s="31"/>
      <c r="M918" s="31"/>
      <c r="N918" s="31"/>
      <c r="O918" s="31"/>
      <c r="P918" s="31"/>
      <c r="Q918" s="31"/>
      <c r="R918" s="31"/>
      <c r="S918" s="31"/>
      <c r="T918" s="31"/>
      <c r="U918" s="31"/>
      <c r="V918" s="31"/>
      <c r="W918" s="31"/>
      <c r="X918" s="31"/>
      <c r="Y918" s="31"/>
      <c r="Z918" s="31"/>
      <c r="AA918" s="31"/>
    </row>
    <row r="919" spans="2:27" ht="14.25" customHeight="1" x14ac:dyDescent="0.15">
      <c r="B919" s="31"/>
      <c r="C919" s="5"/>
      <c r="D919" s="31"/>
      <c r="E919" s="31"/>
      <c r="F919" s="31"/>
      <c r="G919" s="31"/>
      <c r="H919" s="31"/>
      <c r="I919" s="31"/>
      <c r="J919" s="31"/>
      <c r="K919" s="31"/>
      <c r="L919" s="31"/>
      <c r="M919" s="31"/>
      <c r="N919" s="31"/>
      <c r="O919" s="31"/>
      <c r="P919" s="31"/>
      <c r="Q919" s="31"/>
      <c r="R919" s="31"/>
      <c r="S919" s="31"/>
      <c r="T919" s="31"/>
      <c r="U919" s="31"/>
      <c r="V919" s="31"/>
      <c r="W919" s="31"/>
      <c r="X919" s="31"/>
      <c r="Y919" s="31"/>
      <c r="Z919" s="31"/>
      <c r="AA919" s="31"/>
    </row>
    <row r="920" spans="2:27" ht="14.25" customHeight="1" x14ac:dyDescent="0.15">
      <c r="B920" s="31"/>
      <c r="C920" s="5"/>
      <c r="D920" s="31"/>
      <c r="E920" s="31"/>
      <c r="F920" s="31"/>
      <c r="G920" s="31"/>
      <c r="H920" s="31"/>
      <c r="I920" s="31"/>
      <c r="J920" s="31"/>
      <c r="K920" s="31"/>
      <c r="L920" s="31"/>
      <c r="M920" s="31"/>
      <c r="N920" s="31"/>
      <c r="O920" s="31"/>
      <c r="P920" s="31"/>
      <c r="Q920" s="31"/>
      <c r="R920" s="31"/>
      <c r="S920" s="31"/>
      <c r="T920" s="31"/>
      <c r="U920" s="31"/>
      <c r="V920" s="31"/>
      <c r="W920" s="31"/>
      <c r="X920" s="31"/>
      <c r="Y920" s="31"/>
      <c r="Z920" s="31"/>
      <c r="AA920" s="31"/>
    </row>
    <row r="921" spans="2:27" ht="14.25" customHeight="1" x14ac:dyDescent="0.15">
      <c r="B921" s="31"/>
      <c r="C921" s="5"/>
      <c r="D921" s="31"/>
      <c r="E921" s="31"/>
      <c r="F921" s="31"/>
      <c r="G921" s="31"/>
      <c r="H921" s="31"/>
      <c r="I921" s="31"/>
      <c r="J921" s="31"/>
      <c r="K921" s="31"/>
      <c r="L921" s="31"/>
      <c r="M921" s="31"/>
      <c r="N921" s="31"/>
      <c r="O921" s="31"/>
      <c r="P921" s="31"/>
      <c r="Q921" s="31"/>
      <c r="R921" s="31"/>
      <c r="S921" s="31"/>
      <c r="T921" s="31"/>
      <c r="U921" s="31"/>
      <c r="V921" s="31"/>
      <c r="W921" s="31"/>
      <c r="X921" s="31"/>
      <c r="Y921" s="31"/>
      <c r="Z921" s="31"/>
      <c r="AA921" s="31"/>
    </row>
    <row r="922" spans="2:27" ht="14.25" customHeight="1" x14ac:dyDescent="0.15">
      <c r="B922" s="31"/>
      <c r="C922" s="5"/>
      <c r="D922" s="31"/>
      <c r="E922" s="31"/>
      <c r="F922" s="31"/>
      <c r="G922" s="31"/>
      <c r="H922" s="31"/>
      <c r="I922" s="31"/>
      <c r="J922" s="31"/>
      <c r="K922" s="31"/>
      <c r="L922" s="31"/>
      <c r="M922" s="31"/>
      <c r="N922" s="31"/>
      <c r="O922" s="31"/>
      <c r="P922" s="31"/>
      <c r="Q922" s="31"/>
      <c r="R922" s="31"/>
      <c r="S922" s="31"/>
      <c r="T922" s="31"/>
      <c r="U922" s="31"/>
      <c r="V922" s="31"/>
      <c r="W922" s="31"/>
      <c r="X922" s="31"/>
      <c r="Y922" s="31"/>
      <c r="Z922" s="31"/>
      <c r="AA922" s="31"/>
    </row>
    <row r="923" spans="2:27" ht="14.25" customHeight="1" x14ac:dyDescent="0.15">
      <c r="B923" s="31"/>
      <c r="C923" s="5"/>
      <c r="D923" s="31"/>
      <c r="E923" s="31"/>
      <c r="F923" s="31"/>
      <c r="G923" s="31"/>
      <c r="H923" s="31"/>
      <c r="I923" s="31"/>
      <c r="J923" s="31"/>
      <c r="K923" s="31"/>
      <c r="L923" s="31"/>
      <c r="M923" s="31"/>
      <c r="N923" s="31"/>
      <c r="O923" s="31"/>
      <c r="P923" s="31"/>
      <c r="Q923" s="31"/>
      <c r="R923" s="31"/>
      <c r="S923" s="31"/>
      <c r="T923" s="31"/>
      <c r="U923" s="31"/>
      <c r="V923" s="31"/>
      <c r="W923" s="31"/>
      <c r="X923" s="31"/>
      <c r="Y923" s="31"/>
      <c r="Z923" s="31"/>
      <c r="AA923" s="31"/>
    </row>
    <row r="924" spans="2:27" ht="14.25" customHeight="1" x14ac:dyDescent="0.15">
      <c r="B924" s="31"/>
      <c r="C924" s="5"/>
      <c r="D924" s="31"/>
      <c r="E924" s="31"/>
      <c r="F924" s="31"/>
      <c r="G924" s="31"/>
      <c r="H924" s="31"/>
      <c r="I924" s="31"/>
      <c r="J924" s="31"/>
      <c r="K924" s="31"/>
      <c r="L924" s="31"/>
      <c r="M924" s="31"/>
      <c r="N924" s="31"/>
      <c r="O924" s="31"/>
      <c r="P924" s="31"/>
      <c r="Q924" s="31"/>
      <c r="R924" s="31"/>
      <c r="S924" s="31"/>
      <c r="T924" s="31"/>
      <c r="U924" s="31"/>
      <c r="V924" s="31"/>
      <c r="W924" s="31"/>
      <c r="X924" s="31"/>
      <c r="Y924" s="31"/>
      <c r="Z924" s="31"/>
      <c r="AA924" s="31"/>
    </row>
    <row r="925" spans="2:27" ht="14.25" customHeight="1" x14ac:dyDescent="0.15">
      <c r="B925" s="31"/>
      <c r="C925" s="5"/>
      <c r="D925" s="31"/>
      <c r="E925" s="31"/>
      <c r="F925" s="31"/>
      <c r="G925" s="31"/>
      <c r="H925" s="31"/>
      <c r="I925" s="31"/>
      <c r="J925" s="31"/>
      <c r="K925" s="31"/>
      <c r="L925" s="31"/>
      <c r="M925" s="31"/>
      <c r="N925" s="31"/>
      <c r="O925" s="31"/>
      <c r="P925" s="31"/>
      <c r="Q925" s="31"/>
      <c r="R925" s="31"/>
      <c r="S925" s="31"/>
      <c r="T925" s="31"/>
      <c r="U925" s="31"/>
      <c r="V925" s="31"/>
      <c r="W925" s="31"/>
      <c r="X925" s="31"/>
      <c r="Y925" s="31"/>
      <c r="Z925" s="31"/>
      <c r="AA925" s="31"/>
    </row>
    <row r="926" spans="2:27" ht="14.25" customHeight="1" x14ac:dyDescent="0.15">
      <c r="B926" s="31"/>
      <c r="C926" s="5"/>
      <c r="D926" s="31"/>
      <c r="E926" s="31"/>
      <c r="F926" s="31"/>
      <c r="G926" s="31"/>
      <c r="H926" s="31"/>
      <c r="I926" s="31"/>
      <c r="J926" s="31"/>
      <c r="K926" s="31"/>
      <c r="L926" s="31"/>
      <c r="M926" s="31"/>
      <c r="N926" s="31"/>
      <c r="O926" s="31"/>
      <c r="P926" s="31"/>
      <c r="Q926" s="31"/>
      <c r="R926" s="31"/>
      <c r="S926" s="31"/>
      <c r="T926" s="31"/>
      <c r="U926" s="31"/>
      <c r="V926" s="31"/>
      <c r="W926" s="31"/>
      <c r="X926" s="31"/>
      <c r="Y926" s="31"/>
      <c r="Z926" s="31"/>
      <c r="AA926" s="31"/>
    </row>
    <row r="927" spans="2:27" ht="14.25" customHeight="1" x14ac:dyDescent="0.15">
      <c r="B927" s="31"/>
      <c r="C927" s="5"/>
      <c r="D927" s="31"/>
      <c r="E927" s="31"/>
      <c r="F927" s="31"/>
      <c r="G927" s="31"/>
      <c r="H927" s="31"/>
      <c r="I927" s="31"/>
      <c r="J927" s="31"/>
      <c r="K927" s="31"/>
      <c r="L927" s="31"/>
      <c r="M927" s="31"/>
      <c r="N927" s="31"/>
      <c r="O927" s="31"/>
      <c r="P927" s="31"/>
      <c r="Q927" s="31"/>
      <c r="R927" s="31"/>
      <c r="S927" s="31"/>
      <c r="T927" s="31"/>
      <c r="U927" s="31"/>
      <c r="V927" s="31"/>
      <c r="W927" s="31"/>
      <c r="X927" s="31"/>
      <c r="Y927" s="31"/>
      <c r="Z927" s="31"/>
      <c r="AA927" s="31"/>
    </row>
    <row r="928" spans="2:27" ht="14.25" customHeight="1" x14ac:dyDescent="0.15">
      <c r="B928" s="31"/>
      <c r="C928" s="5"/>
      <c r="D928" s="31"/>
      <c r="E928" s="31"/>
      <c r="F928" s="31"/>
      <c r="G928" s="31"/>
      <c r="H928" s="31"/>
      <c r="I928" s="31"/>
      <c r="J928" s="31"/>
      <c r="K928" s="31"/>
      <c r="L928" s="31"/>
      <c r="M928" s="31"/>
      <c r="N928" s="31"/>
      <c r="O928" s="31"/>
      <c r="P928" s="31"/>
      <c r="Q928" s="31"/>
      <c r="R928" s="31"/>
      <c r="S928" s="31"/>
      <c r="T928" s="31"/>
      <c r="U928" s="31"/>
      <c r="V928" s="31"/>
      <c r="W928" s="31"/>
      <c r="X928" s="31"/>
      <c r="Y928" s="31"/>
      <c r="Z928" s="31"/>
      <c r="AA928" s="31"/>
    </row>
    <row r="929" spans="2:27" ht="14.25" customHeight="1" x14ac:dyDescent="0.15">
      <c r="B929" s="31"/>
      <c r="C929" s="5"/>
      <c r="D929" s="31"/>
      <c r="E929" s="31"/>
      <c r="F929" s="31"/>
      <c r="G929" s="31"/>
      <c r="H929" s="31"/>
      <c r="I929" s="31"/>
      <c r="J929" s="31"/>
      <c r="K929" s="31"/>
      <c r="L929" s="31"/>
      <c r="M929" s="31"/>
      <c r="N929" s="31"/>
      <c r="O929" s="31"/>
      <c r="P929" s="31"/>
      <c r="Q929" s="31"/>
      <c r="R929" s="31"/>
      <c r="S929" s="31"/>
      <c r="T929" s="31"/>
      <c r="U929" s="31"/>
      <c r="V929" s="31"/>
      <c r="W929" s="31"/>
      <c r="X929" s="31"/>
      <c r="Y929" s="31"/>
      <c r="Z929" s="31"/>
      <c r="AA929" s="31"/>
    </row>
    <row r="930" spans="2:27" ht="14.25" customHeight="1" x14ac:dyDescent="0.15">
      <c r="B930" s="31"/>
      <c r="C930" s="5"/>
      <c r="D930" s="31"/>
      <c r="E930" s="31"/>
      <c r="F930" s="31"/>
      <c r="G930" s="31"/>
      <c r="H930" s="31"/>
      <c r="I930" s="31"/>
      <c r="J930" s="31"/>
      <c r="K930" s="31"/>
      <c r="L930" s="31"/>
      <c r="M930" s="31"/>
      <c r="N930" s="31"/>
      <c r="O930" s="31"/>
      <c r="P930" s="31"/>
      <c r="Q930" s="31"/>
      <c r="R930" s="31"/>
      <c r="S930" s="31"/>
      <c r="T930" s="31"/>
      <c r="U930" s="31"/>
      <c r="V930" s="31"/>
      <c r="W930" s="31"/>
      <c r="X930" s="31"/>
      <c r="Y930" s="31"/>
      <c r="Z930" s="31"/>
      <c r="AA930" s="31"/>
    </row>
    <row r="931" spans="2:27" ht="14.25" customHeight="1" x14ac:dyDescent="0.15">
      <c r="B931" s="31"/>
      <c r="C931" s="5"/>
      <c r="D931" s="31"/>
      <c r="E931" s="31"/>
      <c r="F931" s="31"/>
      <c r="G931" s="31"/>
      <c r="H931" s="31"/>
      <c r="I931" s="31"/>
      <c r="J931" s="31"/>
      <c r="K931" s="31"/>
      <c r="L931" s="31"/>
      <c r="M931" s="31"/>
      <c r="N931" s="31"/>
      <c r="O931" s="31"/>
      <c r="P931" s="31"/>
      <c r="Q931" s="31"/>
      <c r="R931" s="31"/>
      <c r="S931" s="31"/>
      <c r="T931" s="31"/>
      <c r="U931" s="31"/>
      <c r="V931" s="31"/>
      <c r="W931" s="31"/>
      <c r="X931" s="31"/>
      <c r="Y931" s="31"/>
      <c r="Z931" s="31"/>
      <c r="AA931" s="31"/>
    </row>
    <row r="932" spans="2:27" ht="14.25" customHeight="1" x14ac:dyDescent="0.15">
      <c r="B932" s="31"/>
      <c r="C932" s="5"/>
      <c r="D932" s="31"/>
      <c r="E932" s="31"/>
      <c r="F932" s="31"/>
      <c r="G932" s="31"/>
      <c r="H932" s="31"/>
      <c r="I932" s="31"/>
      <c r="J932" s="31"/>
      <c r="K932" s="31"/>
      <c r="L932" s="31"/>
      <c r="M932" s="31"/>
      <c r="N932" s="31"/>
      <c r="O932" s="31"/>
      <c r="P932" s="31"/>
      <c r="Q932" s="31"/>
      <c r="R932" s="31"/>
      <c r="S932" s="31"/>
      <c r="T932" s="31"/>
      <c r="U932" s="31"/>
      <c r="V932" s="31"/>
      <c r="W932" s="31"/>
      <c r="X932" s="31"/>
      <c r="Y932" s="31"/>
      <c r="Z932" s="31"/>
      <c r="AA932" s="31"/>
    </row>
    <row r="933" spans="2:27" ht="14.25" customHeight="1" x14ac:dyDescent="0.15">
      <c r="B933" s="31"/>
      <c r="C933" s="5"/>
      <c r="D933" s="31"/>
      <c r="E933" s="31"/>
      <c r="F933" s="31"/>
      <c r="G933" s="31"/>
      <c r="H933" s="31"/>
      <c r="I933" s="31"/>
      <c r="J933" s="31"/>
      <c r="K933" s="31"/>
      <c r="L933" s="31"/>
      <c r="M933" s="31"/>
      <c r="N933" s="31"/>
      <c r="O933" s="31"/>
      <c r="P933" s="31"/>
      <c r="Q933" s="31"/>
      <c r="R933" s="31"/>
      <c r="S933" s="31"/>
      <c r="T933" s="31"/>
      <c r="U933" s="31"/>
      <c r="V933" s="31"/>
      <c r="W933" s="31"/>
      <c r="X933" s="31"/>
      <c r="Y933" s="31"/>
      <c r="Z933" s="31"/>
      <c r="AA933" s="31"/>
    </row>
    <row r="934" spans="2:27" ht="14.25" customHeight="1" x14ac:dyDescent="0.15">
      <c r="B934" s="31"/>
      <c r="C934" s="5"/>
      <c r="D934" s="31"/>
      <c r="E934" s="31"/>
      <c r="F934" s="31"/>
      <c r="G934" s="31"/>
      <c r="H934" s="31"/>
      <c r="I934" s="31"/>
      <c r="J934" s="31"/>
      <c r="K934" s="31"/>
      <c r="L934" s="31"/>
      <c r="M934" s="31"/>
      <c r="N934" s="31"/>
      <c r="O934" s="31"/>
      <c r="P934" s="31"/>
      <c r="Q934" s="31"/>
      <c r="R934" s="31"/>
      <c r="S934" s="31"/>
      <c r="T934" s="31"/>
      <c r="U934" s="31"/>
      <c r="V934" s="31"/>
      <c r="W934" s="31"/>
      <c r="X934" s="31"/>
      <c r="Y934" s="31"/>
      <c r="Z934" s="31"/>
      <c r="AA934" s="31"/>
    </row>
    <row r="935" spans="2:27" ht="14.25" customHeight="1" x14ac:dyDescent="0.15">
      <c r="B935" s="31"/>
      <c r="C935" s="5"/>
      <c r="D935" s="31"/>
      <c r="E935" s="31"/>
      <c r="F935" s="31"/>
      <c r="G935" s="31"/>
      <c r="H935" s="31"/>
      <c r="I935" s="31"/>
      <c r="J935" s="31"/>
      <c r="K935" s="31"/>
      <c r="L935" s="31"/>
      <c r="M935" s="31"/>
      <c r="N935" s="31"/>
      <c r="O935" s="31"/>
      <c r="P935" s="31"/>
      <c r="Q935" s="31"/>
      <c r="R935" s="31"/>
      <c r="S935" s="31"/>
      <c r="T935" s="31"/>
      <c r="U935" s="31"/>
      <c r="V935" s="31"/>
      <c r="W935" s="31"/>
      <c r="X935" s="31"/>
      <c r="Y935" s="31"/>
      <c r="Z935" s="31"/>
      <c r="AA935" s="31"/>
    </row>
    <row r="936" spans="2:27" ht="14.25" customHeight="1" x14ac:dyDescent="0.15">
      <c r="B936" s="31"/>
      <c r="C936" s="5"/>
      <c r="D936" s="31"/>
      <c r="E936" s="31"/>
      <c r="F936" s="31"/>
      <c r="G936" s="31"/>
      <c r="H936" s="31"/>
      <c r="I936" s="31"/>
      <c r="J936" s="31"/>
      <c r="K936" s="31"/>
      <c r="L936" s="31"/>
      <c r="M936" s="31"/>
      <c r="N936" s="31"/>
      <c r="O936" s="31"/>
      <c r="P936" s="31"/>
      <c r="Q936" s="31"/>
      <c r="R936" s="31"/>
      <c r="S936" s="31"/>
      <c r="T936" s="31"/>
      <c r="U936" s="31"/>
      <c r="V936" s="31"/>
      <c r="W936" s="31"/>
      <c r="X936" s="31"/>
      <c r="Y936" s="31"/>
      <c r="Z936" s="31"/>
      <c r="AA936" s="31"/>
    </row>
    <row r="937" spans="2:27" ht="14.25" customHeight="1" x14ac:dyDescent="0.15">
      <c r="B937" s="31"/>
      <c r="C937" s="5"/>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row>
    <row r="938" spans="2:27" ht="14.25" customHeight="1" x14ac:dyDescent="0.15">
      <c r="B938" s="31"/>
      <c r="C938" s="5"/>
      <c r="D938" s="31"/>
      <c r="E938" s="31"/>
      <c r="F938" s="31"/>
      <c r="G938" s="31"/>
      <c r="H938" s="31"/>
      <c r="I938" s="31"/>
      <c r="J938" s="31"/>
      <c r="K938" s="31"/>
      <c r="L938" s="31"/>
      <c r="M938" s="31"/>
      <c r="N938" s="31"/>
      <c r="O938" s="31"/>
      <c r="P938" s="31"/>
      <c r="Q938" s="31"/>
      <c r="R938" s="31"/>
      <c r="S938" s="31"/>
      <c r="T938" s="31"/>
      <c r="U938" s="31"/>
      <c r="V938" s="31"/>
      <c r="W938" s="31"/>
      <c r="X938" s="31"/>
      <c r="Y938" s="31"/>
      <c r="Z938" s="31"/>
      <c r="AA938" s="31"/>
    </row>
    <row r="939" spans="2:27" ht="14.25" customHeight="1" x14ac:dyDescent="0.15">
      <c r="B939" s="31"/>
      <c r="C939" s="5"/>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row>
    <row r="940" spans="2:27" ht="14.25" customHeight="1" x14ac:dyDescent="0.15">
      <c r="B940" s="31"/>
      <c r="C940" s="5"/>
      <c r="D940" s="31"/>
      <c r="E940" s="31"/>
      <c r="F940" s="31"/>
      <c r="G940" s="31"/>
      <c r="H940" s="31"/>
      <c r="I940" s="31"/>
      <c r="J940" s="31"/>
      <c r="K940" s="31"/>
      <c r="L940" s="31"/>
      <c r="M940" s="31"/>
      <c r="N940" s="31"/>
      <c r="O940" s="31"/>
      <c r="P940" s="31"/>
      <c r="Q940" s="31"/>
      <c r="R940" s="31"/>
      <c r="S940" s="31"/>
      <c r="T940" s="31"/>
      <c r="U940" s="31"/>
      <c r="V940" s="31"/>
      <c r="W940" s="31"/>
      <c r="X940" s="31"/>
      <c r="Y940" s="31"/>
      <c r="Z940" s="31"/>
      <c r="AA940" s="31"/>
    </row>
    <row r="941" spans="2:27" ht="14.25" customHeight="1" x14ac:dyDescent="0.15">
      <c r="B941" s="31"/>
      <c r="C941" s="5"/>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row>
    <row r="942" spans="2:27" ht="14.25" customHeight="1" x14ac:dyDescent="0.15">
      <c r="B942" s="31"/>
      <c r="C942" s="5"/>
      <c r="D942" s="31"/>
      <c r="E942" s="31"/>
      <c r="F942" s="31"/>
      <c r="G942" s="31"/>
      <c r="H942" s="31"/>
      <c r="I942" s="31"/>
      <c r="J942" s="31"/>
      <c r="K942" s="31"/>
      <c r="L942" s="31"/>
      <c r="M942" s="31"/>
      <c r="N942" s="31"/>
      <c r="O942" s="31"/>
      <c r="P942" s="31"/>
      <c r="Q942" s="31"/>
      <c r="R942" s="31"/>
      <c r="S942" s="31"/>
      <c r="T942" s="31"/>
      <c r="U942" s="31"/>
      <c r="V942" s="31"/>
      <c r="W942" s="31"/>
      <c r="X942" s="31"/>
      <c r="Y942" s="31"/>
      <c r="Z942" s="31"/>
      <c r="AA942" s="31"/>
    </row>
    <row r="943" spans="2:27" ht="14.25" customHeight="1" x14ac:dyDescent="0.15">
      <c r="B943" s="31"/>
      <c r="C943" s="5"/>
      <c r="D943" s="31"/>
      <c r="E943" s="31"/>
      <c r="F943" s="31"/>
      <c r="G943" s="31"/>
      <c r="H943" s="31"/>
      <c r="I943" s="31"/>
      <c r="J943" s="31"/>
      <c r="K943" s="31"/>
      <c r="L943" s="31"/>
      <c r="M943" s="31"/>
      <c r="N943" s="31"/>
      <c r="O943" s="31"/>
      <c r="P943" s="31"/>
      <c r="Q943" s="31"/>
      <c r="R943" s="31"/>
      <c r="S943" s="31"/>
      <c r="T943" s="31"/>
      <c r="U943" s="31"/>
      <c r="V943" s="31"/>
      <c r="W943" s="31"/>
      <c r="X943" s="31"/>
      <c r="Y943" s="31"/>
      <c r="Z943" s="31"/>
      <c r="AA943" s="31"/>
    </row>
    <row r="944" spans="2:27" ht="14.25" customHeight="1" x14ac:dyDescent="0.15">
      <c r="B944" s="31"/>
      <c r="C944" s="5"/>
      <c r="D944" s="31"/>
      <c r="E944" s="31"/>
      <c r="F944" s="31"/>
      <c r="G944" s="31"/>
      <c r="H944" s="31"/>
      <c r="I944" s="31"/>
      <c r="J944" s="31"/>
      <c r="K944" s="31"/>
      <c r="L944" s="31"/>
      <c r="M944" s="31"/>
      <c r="N944" s="31"/>
      <c r="O944" s="31"/>
      <c r="P944" s="31"/>
      <c r="Q944" s="31"/>
      <c r="R944" s="31"/>
      <c r="S944" s="31"/>
      <c r="T944" s="31"/>
      <c r="U944" s="31"/>
      <c r="V944" s="31"/>
      <c r="W944" s="31"/>
      <c r="X944" s="31"/>
      <c r="Y944" s="31"/>
      <c r="Z944" s="31"/>
      <c r="AA944" s="31"/>
    </row>
    <row r="945" spans="2:27" ht="14.25" customHeight="1" x14ac:dyDescent="0.15">
      <c r="B945" s="31"/>
      <c r="C945" s="5"/>
      <c r="D945" s="31"/>
      <c r="E945" s="31"/>
      <c r="F945" s="31"/>
      <c r="G945" s="31"/>
      <c r="H945" s="31"/>
      <c r="I945" s="31"/>
      <c r="J945" s="31"/>
      <c r="K945" s="31"/>
      <c r="L945" s="31"/>
      <c r="M945" s="31"/>
      <c r="N945" s="31"/>
      <c r="O945" s="31"/>
      <c r="P945" s="31"/>
      <c r="Q945" s="31"/>
      <c r="R945" s="31"/>
      <c r="S945" s="31"/>
      <c r="T945" s="31"/>
      <c r="U945" s="31"/>
      <c r="V945" s="31"/>
      <c r="W945" s="31"/>
      <c r="X945" s="31"/>
      <c r="Y945" s="31"/>
      <c r="Z945" s="31"/>
      <c r="AA945" s="31"/>
    </row>
    <row r="946" spans="2:27" ht="14.25" customHeight="1" x14ac:dyDescent="0.15">
      <c r="B946" s="31"/>
      <c r="C946" s="5"/>
      <c r="D946" s="31"/>
      <c r="E946" s="31"/>
      <c r="F946" s="31"/>
      <c r="G946" s="31"/>
      <c r="H946" s="31"/>
      <c r="I946" s="31"/>
      <c r="J946" s="31"/>
      <c r="K946" s="31"/>
      <c r="L946" s="31"/>
      <c r="M946" s="31"/>
      <c r="N946" s="31"/>
      <c r="O946" s="31"/>
      <c r="P946" s="31"/>
      <c r="Q946" s="31"/>
      <c r="R946" s="31"/>
      <c r="S946" s="31"/>
      <c r="T946" s="31"/>
      <c r="U946" s="31"/>
      <c r="V946" s="31"/>
      <c r="W946" s="31"/>
      <c r="X946" s="31"/>
      <c r="Y946" s="31"/>
      <c r="Z946" s="31"/>
      <c r="AA946" s="31"/>
    </row>
    <row r="947" spans="2:27" ht="14.25" customHeight="1" x14ac:dyDescent="0.15">
      <c r="B947" s="31"/>
      <c r="C947" s="5"/>
      <c r="D947" s="31"/>
      <c r="E947" s="31"/>
      <c r="F947" s="31"/>
      <c r="G947" s="31"/>
      <c r="H947" s="31"/>
      <c r="I947" s="31"/>
      <c r="J947" s="31"/>
      <c r="K947" s="31"/>
      <c r="L947" s="31"/>
      <c r="M947" s="31"/>
      <c r="N947" s="31"/>
      <c r="O947" s="31"/>
      <c r="P947" s="31"/>
      <c r="Q947" s="31"/>
      <c r="R947" s="31"/>
      <c r="S947" s="31"/>
      <c r="T947" s="31"/>
      <c r="U947" s="31"/>
      <c r="V947" s="31"/>
      <c r="W947" s="31"/>
      <c r="X947" s="31"/>
      <c r="Y947" s="31"/>
      <c r="Z947" s="31"/>
      <c r="AA947" s="31"/>
    </row>
    <row r="948" spans="2:27" ht="14.25" customHeight="1" x14ac:dyDescent="0.15">
      <c r="B948" s="31"/>
      <c r="C948" s="5"/>
      <c r="D948" s="31"/>
      <c r="E948" s="31"/>
      <c r="F948" s="31"/>
      <c r="G948" s="31"/>
      <c r="H948" s="31"/>
      <c r="I948" s="31"/>
      <c r="J948" s="31"/>
      <c r="K948" s="31"/>
      <c r="L948" s="31"/>
      <c r="M948" s="31"/>
      <c r="N948" s="31"/>
      <c r="O948" s="31"/>
      <c r="P948" s="31"/>
      <c r="Q948" s="31"/>
      <c r="R948" s="31"/>
      <c r="S948" s="31"/>
      <c r="T948" s="31"/>
      <c r="U948" s="31"/>
      <c r="V948" s="31"/>
      <c r="W948" s="31"/>
      <c r="X948" s="31"/>
      <c r="Y948" s="31"/>
      <c r="Z948" s="31"/>
      <c r="AA948" s="31"/>
    </row>
    <row r="949" spans="2:27" ht="14.25" customHeight="1" x14ac:dyDescent="0.15">
      <c r="B949" s="31"/>
      <c r="C949" s="5"/>
      <c r="D949" s="31"/>
      <c r="E949" s="31"/>
      <c r="F949" s="31"/>
      <c r="G949" s="31"/>
      <c r="H949" s="31"/>
      <c r="I949" s="31"/>
      <c r="J949" s="31"/>
      <c r="K949" s="31"/>
      <c r="L949" s="31"/>
      <c r="M949" s="31"/>
      <c r="N949" s="31"/>
      <c r="O949" s="31"/>
      <c r="P949" s="31"/>
      <c r="Q949" s="31"/>
      <c r="R949" s="31"/>
      <c r="S949" s="31"/>
      <c r="T949" s="31"/>
      <c r="U949" s="31"/>
      <c r="V949" s="31"/>
      <c r="W949" s="31"/>
      <c r="X949" s="31"/>
      <c r="Y949" s="31"/>
      <c r="Z949" s="31"/>
      <c r="AA949" s="31"/>
    </row>
    <row r="950" spans="2:27" ht="14.25" customHeight="1" x14ac:dyDescent="0.15">
      <c r="B950" s="31"/>
      <c r="C950" s="5"/>
      <c r="D950" s="31"/>
      <c r="E950" s="31"/>
      <c r="F950" s="31"/>
      <c r="G950" s="31"/>
      <c r="H950" s="31"/>
      <c r="I950" s="31"/>
      <c r="J950" s="31"/>
      <c r="K950" s="31"/>
      <c r="L950" s="31"/>
      <c r="M950" s="31"/>
      <c r="N950" s="31"/>
      <c r="O950" s="31"/>
      <c r="P950" s="31"/>
      <c r="Q950" s="31"/>
      <c r="R950" s="31"/>
      <c r="S950" s="31"/>
      <c r="T950" s="31"/>
      <c r="U950" s="31"/>
      <c r="V950" s="31"/>
      <c r="W950" s="31"/>
      <c r="X950" s="31"/>
      <c r="Y950" s="31"/>
      <c r="Z950" s="31"/>
      <c r="AA950" s="31"/>
    </row>
    <row r="951" spans="2:27" ht="14.25" customHeight="1" x14ac:dyDescent="0.15">
      <c r="B951" s="31"/>
      <c r="C951" s="5"/>
      <c r="D951" s="31"/>
      <c r="E951" s="31"/>
      <c r="F951" s="31"/>
      <c r="G951" s="31"/>
      <c r="H951" s="31"/>
      <c r="I951" s="31"/>
      <c r="J951" s="31"/>
      <c r="K951" s="31"/>
      <c r="L951" s="31"/>
      <c r="M951" s="31"/>
      <c r="N951" s="31"/>
      <c r="O951" s="31"/>
      <c r="P951" s="31"/>
      <c r="Q951" s="31"/>
      <c r="R951" s="31"/>
      <c r="S951" s="31"/>
      <c r="T951" s="31"/>
      <c r="U951" s="31"/>
      <c r="V951" s="31"/>
      <c r="W951" s="31"/>
      <c r="X951" s="31"/>
      <c r="Y951" s="31"/>
      <c r="Z951" s="31"/>
      <c r="AA951" s="31"/>
    </row>
    <row r="952" spans="2:27" ht="14.25" customHeight="1" x14ac:dyDescent="0.15">
      <c r="B952" s="31"/>
      <c r="C952" s="5"/>
      <c r="D952" s="31"/>
      <c r="E952" s="31"/>
      <c r="F952" s="31"/>
      <c r="G952" s="31"/>
      <c r="H952" s="31"/>
      <c r="I952" s="31"/>
      <c r="J952" s="31"/>
      <c r="K952" s="31"/>
      <c r="L952" s="31"/>
      <c r="M952" s="31"/>
      <c r="N952" s="31"/>
      <c r="O952" s="31"/>
      <c r="P952" s="31"/>
      <c r="Q952" s="31"/>
      <c r="R952" s="31"/>
      <c r="S952" s="31"/>
      <c r="T952" s="31"/>
      <c r="U952" s="31"/>
      <c r="V952" s="31"/>
      <c r="W952" s="31"/>
      <c r="X952" s="31"/>
      <c r="Y952" s="31"/>
      <c r="Z952" s="31"/>
      <c r="AA952" s="31"/>
    </row>
    <row r="953" spans="2:27" ht="14.25" customHeight="1" x14ac:dyDescent="0.15">
      <c r="B953" s="31"/>
      <c r="C953" s="5"/>
      <c r="D953" s="31"/>
      <c r="E953" s="31"/>
      <c r="F953" s="31"/>
      <c r="G953" s="31"/>
      <c r="H953" s="31"/>
      <c r="I953" s="31"/>
      <c r="J953" s="31"/>
      <c r="K953" s="31"/>
      <c r="L953" s="31"/>
      <c r="M953" s="31"/>
      <c r="N953" s="31"/>
      <c r="O953" s="31"/>
      <c r="P953" s="31"/>
      <c r="Q953" s="31"/>
      <c r="R953" s="31"/>
      <c r="S953" s="31"/>
      <c r="T953" s="31"/>
      <c r="U953" s="31"/>
      <c r="V953" s="31"/>
      <c r="W953" s="31"/>
      <c r="X953" s="31"/>
      <c r="Y953" s="31"/>
      <c r="Z953" s="31"/>
      <c r="AA953" s="31"/>
    </row>
    <row r="954" spans="2:27" ht="14.25" customHeight="1" x14ac:dyDescent="0.15">
      <c r="B954" s="31"/>
      <c r="C954" s="5"/>
      <c r="D954" s="31"/>
      <c r="E954" s="31"/>
      <c r="F954" s="31"/>
      <c r="G954" s="31"/>
      <c r="H954" s="31"/>
      <c r="I954" s="31"/>
      <c r="J954" s="31"/>
      <c r="K954" s="31"/>
      <c r="L954" s="31"/>
      <c r="M954" s="31"/>
      <c r="N954" s="31"/>
      <c r="O954" s="31"/>
      <c r="P954" s="31"/>
      <c r="Q954" s="31"/>
      <c r="R954" s="31"/>
      <c r="S954" s="31"/>
      <c r="T954" s="31"/>
      <c r="U954" s="31"/>
      <c r="V954" s="31"/>
      <c r="W954" s="31"/>
      <c r="X954" s="31"/>
      <c r="Y954" s="31"/>
      <c r="Z954" s="31"/>
      <c r="AA954" s="31"/>
    </row>
    <row r="955" spans="2:27" ht="14.25" customHeight="1" x14ac:dyDescent="0.15">
      <c r="B955" s="31"/>
      <c r="C955" s="5"/>
      <c r="D955" s="31"/>
      <c r="E955" s="31"/>
      <c r="F955" s="31"/>
      <c r="G955" s="31"/>
      <c r="H955" s="31"/>
      <c r="I955" s="31"/>
      <c r="J955" s="31"/>
      <c r="K955" s="31"/>
      <c r="L955" s="31"/>
      <c r="M955" s="31"/>
      <c r="N955" s="31"/>
      <c r="O955" s="31"/>
      <c r="P955" s="31"/>
      <c r="Q955" s="31"/>
      <c r="R955" s="31"/>
      <c r="S955" s="31"/>
      <c r="T955" s="31"/>
      <c r="U955" s="31"/>
      <c r="V955" s="31"/>
      <c r="W955" s="31"/>
      <c r="X955" s="31"/>
      <c r="Y955" s="31"/>
      <c r="Z955" s="31"/>
      <c r="AA955" s="31"/>
    </row>
    <row r="956" spans="2:27" ht="14.25" customHeight="1" x14ac:dyDescent="0.15">
      <c r="B956" s="31"/>
      <c r="C956" s="5"/>
      <c r="D956" s="31"/>
      <c r="E956" s="31"/>
      <c r="F956" s="31"/>
      <c r="G956" s="31"/>
      <c r="H956" s="31"/>
      <c r="I956" s="31"/>
      <c r="J956" s="31"/>
      <c r="K956" s="31"/>
      <c r="L956" s="31"/>
      <c r="M956" s="31"/>
      <c r="N956" s="31"/>
      <c r="O956" s="31"/>
      <c r="P956" s="31"/>
      <c r="Q956" s="31"/>
      <c r="R956" s="31"/>
      <c r="S956" s="31"/>
      <c r="T956" s="31"/>
      <c r="U956" s="31"/>
      <c r="V956" s="31"/>
      <c r="W956" s="31"/>
      <c r="X956" s="31"/>
      <c r="Y956" s="31"/>
      <c r="Z956" s="31"/>
      <c r="AA956" s="31"/>
    </row>
    <row r="957" spans="2:27" ht="14.25" customHeight="1" x14ac:dyDescent="0.15">
      <c r="B957" s="31"/>
      <c r="C957" s="5"/>
      <c r="D957" s="31"/>
      <c r="E957" s="31"/>
      <c r="F957" s="31"/>
      <c r="G957" s="31"/>
      <c r="H957" s="31"/>
      <c r="I957" s="31"/>
      <c r="J957" s="31"/>
      <c r="K957" s="31"/>
      <c r="L957" s="31"/>
      <c r="M957" s="31"/>
      <c r="N957" s="31"/>
      <c r="O957" s="31"/>
      <c r="P957" s="31"/>
      <c r="Q957" s="31"/>
      <c r="R957" s="31"/>
      <c r="S957" s="31"/>
      <c r="T957" s="31"/>
      <c r="U957" s="31"/>
      <c r="V957" s="31"/>
      <c r="W957" s="31"/>
      <c r="X957" s="31"/>
      <c r="Y957" s="31"/>
      <c r="Z957" s="31"/>
      <c r="AA957" s="31"/>
    </row>
    <row r="958" spans="2:27" ht="14.25" customHeight="1" x14ac:dyDescent="0.15">
      <c r="B958" s="31"/>
      <c r="C958" s="5"/>
      <c r="D958" s="31"/>
      <c r="E958" s="31"/>
      <c r="F958" s="31"/>
      <c r="G958" s="31"/>
      <c r="H958" s="31"/>
      <c r="I958" s="31"/>
      <c r="J958" s="31"/>
      <c r="K958" s="31"/>
      <c r="L958" s="31"/>
      <c r="M958" s="31"/>
      <c r="N958" s="31"/>
      <c r="O958" s="31"/>
      <c r="P958" s="31"/>
      <c r="Q958" s="31"/>
      <c r="R958" s="31"/>
      <c r="S958" s="31"/>
      <c r="T958" s="31"/>
      <c r="U958" s="31"/>
      <c r="V958" s="31"/>
      <c r="W958" s="31"/>
      <c r="X958" s="31"/>
      <c r="Y958" s="31"/>
      <c r="Z958" s="31"/>
      <c r="AA958" s="31"/>
    </row>
    <row r="959" spans="2:27" ht="14.25" customHeight="1" x14ac:dyDescent="0.15">
      <c r="B959" s="31"/>
      <c r="C959" s="5"/>
      <c r="D959" s="31"/>
      <c r="E959" s="31"/>
      <c r="F959" s="31"/>
      <c r="G959" s="31"/>
      <c r="H959" s="31"/>
      <c r="I959" s="31"/>
      <c r="J959" s="31"/>
      <c r="K959" s="31"/>
      <c r="L959" s="31"/>
      <c r="M959" s="31"/>
      <c r="N959" s="31"/>
      <c r="O959" s="31"/>
      <c r="P959" s="31"/>
      <c r="Q959" s="31"/>
      <c r="R959" s="31"/>
      <c r="S959" s="31"/>
      <c r="T959" s="31"/>
      <c r="U959" s="31"/>
      <c r="V959" s="31"/>
      <c r="W959" s="31"/>
      <c r="X959" s="31"/>
      <c r="Y959" s="31"/>
      <c r="Z959" s="31"/>
      <c r="AA959" s="31"/>
    </row>
    <row r="960" spans="2:27" ht="14.25" customHeight="1" x14ac:dyDescent="0.15">
      <c r="B960" s="31"/>
      <c r="C960" s="5"/>
      <c r="D960" s="31"/>
      <c r="E960" s="31"/>
      <c r="F960" s="31"/>
      <c r="G960" s="31"/>
      <c r="H960" s="31"/>
      <c r="I960" s="31"/>
      <c r="J960" s="31"/>
      <c r="K960" s="31"/>
      <c r="L960" s="31"/>
      <c r="M960" s="31"/>
      <c r="N960" s="31"/>
      <c r="O960" s="31"/>
      <c r="P960" s="31"/>
      <c r="Q960" s="31"/>
      <c r="R960" s="31"/>
      <c r="S960" s="31"/>
      <c r="T960" s="31"/>
      <c r="U960" s="31"/>
      <c r="V960" s="31"/>
      <c r="W960" s="31"/>
      <c r="X960" s="31"/>
      <c r="Y960" s="31"/>
      <c r="Z960" s="31"/>
      <c r="AA960" s="31"/>
    </row>
    <row r="961" spans="2:27" ht="14.25" customHeight="1" x14ac:dyDescent="0.15">
      <c r="B961" s="31"/>
      <c r="C961" s="5"/>
      <c r="D961" s="31"/>
      <c r="E961" s="31"/>
      <c r="F961" s="31"/>
      <c r="G961" s="31"/>
      <c r="H961" s="31"/>
      <c r="I961" s="31"/>
      <c r="J961" s="31"/>
      <c r="K961" s="31"/>
      <c r="L961" s="31"/>
      <c r="M961" s="31"/>
      <c r="N961" s="31"/>
      <c r="O961" s="31"/>
      <c r="P961" s="31"/>
      <c r="Q961" s="31"/>
      <c r="R961" s="31"/>
      <c r="S961" s="31"/>
      <c r="T961" s="31"/>
      <c r="U961" s="31"/>
      <c r="V961" s="31"/>
      <c r="W961" s="31"/>
      <c r="X961" s="31"/>
      <c r="Y961" s="31"/>
      <c r="Z961" s="31"/>
      <c r="AA961" s="31"/>
    </row>
    <row r="962" spans="2:27" ht="14.25" customHeight="1" x14ac:dyDescent="0.15">
      <c r="B962" s="31"/>
      <c r="C962" s="5"/>
      <c r="D962" s="31"/>
      <c r="E962" s="31"/>
      <c r="F962" s="31"/>
      <c r="G962" s="31"/>
      <c r="H962" s="31"/>
      <c r="I962" s="31"/>
      <c r="J962" s="31"/>
      <c r="K962" s="31"/>
      <c r="L962" s="31"/>
      <c r="M962" s="31"/>
      <c r="N962" s="31"/>
      <c r="O962" s="31"/>
      <c r="P962" s="31"/>
      <c r="Q962" s="31"/>
      <c r="R962" s="31"/>
      <c r="S962" s="31"/>
      <c r="T962" s="31"/>
      <c r="U962" s="31"/>
      <c r="V962" s="31"/>
      <c r="W962" s="31"/>
      <c r="X962" s="31"/>
      <c r="Y962" s="31"/>
      <c r="Z962" s="31"/>
      <c r="AA962" s="31"/>
    </row>
    <row r="963" spans="2:27" ht="14.25" customHeight="1" x14ac:dyDescent="0.15">
      <c r="B963" s="31"/>
      <c r="C963" s="5"/>
      <c r="D963" s="31"/>
      <c r="E963" s="31"/>
      <c r="F963" s="31"/>
      <c r="G963" s="31"/>
      <c r="H963" s="31"/>
      <c r="I963" s="31"/>
      <c r="J963" s="31"/>
      <c r="K963" s="31"/>
      <c r="L963" s="31"/>
      <c r="M963" s="31"/>
      <c r="N963" s="31"/>
      <c r="O963" s="31"/>
      <c r="P963" s="31"/>
      <c r="Q963" s="31"/>
      <c r="R963" s="31"/>
      <c r="S963" s="31"/>
      <c r="T963" s="31"/>
      <c r="U963" s="31"/>
      <c r="V963" s="31"/>
      <c r="W963" s="31"/>
      <c r="X963" s="31"/>
      <c r="Y963" s="31"/>
      <c r="Z963" s="31"/>
      <c r="AA963" s="31"/>
    </row>
    <row r="964" spans="2:27" ht="14.25" customHeight="1" x14ac:dyDescent="0.15">
      <c r="B964" s="31"/>
      <c r="C964" s="5"/>
      <c r="D964" s="31"/>
      <c r="E964" s="31"/>
      <c r="F964" s="31"/>
      <c r="G964" s="31"/>
      <c r="H964" s="31"/>
      <c r="I964" s="31"/>
      <c r="J964" s="31"/>
      <c r="K964" s="31"/>
      <c r="L964" s="31"/>
      <c r="M964" s="31"/>
      <c r="N964" s="31"/>
      <c r="O964" s="31"/>
      <c r="P964" s="31"/>
      <c r="Q964" s="31"/>
      <c r="R964" s="31"/>
      <c r="S964" s="31"/>
      <c r="T964" s="31"/>
      <c r="U964" s="31"/>
      <c r="V964" s="31"/>
      <c r="W964" s="31"/>
      <c r="X964" s="31"/>
      <c r="Y964" s="31"/>
      <c r="Z964" s="31"/>
      <c r="AA964" s="31"/>
    </row>
    <row r="965" spans="2:27" ht="14.25" customHeight="1" x14ac:dyDescent="0.15">
      <c r="B965" s="31"/>
      <c r="C965" s="5"/>
      <c r="D965" s="31"/>
      <c r="E965" s="31"/>
      <c r="F965" s="31"/>
      <c r="G965" s="31"/>
      <c r="H965" s="31"/>
      <c r="I965" s="31"/>
      <c r="J965" s="31"/>
      <c r="K965" s="31"/>
      <c r="L965" s="31"/>
      <c r="M965" s="31"/>
      <c r="N965" s="31"/>
      <c r="O965" s="31"/>
      <c r="P965" s="31"/>
      <c r="Q965" s="31"/>
      <c r="R965" s="31"/>
      <c r="S965" s="31"/>
      <c r="T965" s="31"/>
      <c r="U965" s="31"/>
      <c r="V965" s="31"/>
      <c r="W965" s="31"/>
      <c r="X965" s="31"/>
      <c r="Y965" s="31"/>
      <c r="Z965" s="31"/>
      <c r="AA965" s="31"/>
    </row>
    <row r="966" spans="2:27" ht="14.25" customHeight="1" x14ac:dyDescent="0.15">
      <c r="B966" s="31"/>
      <c r="C966" s="5"/>
      <c r="D966" s="31"/>
      <c r="E966" s="31"/>
      <c r="F966" s="31"/>
      <c r="G966" s="31"/>
      <c r="H966" s="31"/>
      <c r="I966" s="31"/>
      <c r="J966" s="31"/>
      <c r="K966" s="31"/>
      <c r="L966" s="31"/>
      <c r="M966" s="31"/>
      <c r="N966" s="31"/>
      <c r="O966" s="31"/>
      <c r="P966" s="31"/>
      <c r="Q966" s="31"/>
      <c r="R966" s="31"/>
      <c r="S966" s="31"/>
      <c r="T966" s="31"/>
      <c r="U966" s="31"/>
      <c r="V966" s="31"/>
      <c r="W966" s="31"/>
      <c r="X966" s="31"/>
      <c r="Y966" s="31"/>
      <c r="Z966" s="31"/>
      <c r="AA966" s="31"/>
    </row>
    <row r="967" spans="2:27" ht="14.25" customHeight="1" x14ac:dyDescent="0.15">
      <c r="B967" s="31"/>
      <c r="C967" s="5"/>
      <c r="D967" s="31"/>
      <c r="E967" s="31"/>
      <c r="F967" s="31"/>
      <c r="G967" s="31"/>
      <c r="H967" s="31"/>
      <c r="I967" s="31"/>
      <c r="J967" s="31"/>
      <c r="K967" s="31"/>
      <c r="L967" s="31"/>
      <c r="M967" s="31"/>
      <c r="N967" s="31"/>
      <c r="O967" s="31"/>
      <c r="P967" s="31"/>
      <c r="Q967" s="31"/>
      <c r="R967" s="31"/>
      <c r="S967" s="31"/>
      <c r="T967" s="31"/>
      <c r="U967" s="31"/>
      <c r="V967" s="31"/>
      <c r="W967" s="31"/>
      <c r="X967" s="31"/>
      <c r="Y967" s="31"/>
      <c r="Z967" s="31"/>
      <c r="AA967" s="31"/>
    </row>
    <row r="968" spans="2:27" ht="14.25" customHeight="1" x14ac:dyDescent="0.15">
      <c r="B968" s="31"/>
      <c r="C968" s="5"/>
      <c r="D968" s="31"/>
      <c r="E968" s="31"/>
      <c r="F968" s="31"/>
      <c r="G968" s="31"/>
      <c r="H968" s="31"/>
      <c r="I968" s="31"/>
      <c r="J968" s="31"/>
      <c r="K968" s="31"/>
      <c r="L968" s="31"/>
      <c r="M968" s="31"/>
      <c r="N968" s="31"/>
      <c r="O968" s="31"/>
      <c r="P968" s="31"/>
      <c r="Q968" s="31"/>
      <c r="R968" s="31"/>
      <c r="S968" s="31"/>
      <c r="T968" s="31"/>
      <c r="U968" s="31"/>
      <c r="V968" s="31"/>
      <c r="W968" s="31"/>
      <c r="X968" s="31"/>
      <c r="Y968" s="31"/>
      <c r="Z968" s="31"/>
      <c r="AA968" s="31"/>
    </row>
    <row r="969" spans="2:27" ht="14.25" customHeight="1" x14ac:dyDescent="0.15">
      <c r="B969" s="31"/>
      <c r="C969" s="5"/>
      <c r="D969" s="31"/>
      <c r="E969" s="31"/>
      <c r="F969" s="31"/>
      <c r="G969" s="31"/>
      <c r="H969" s="31"/>
      <c r="I969" s="31"/>
      <c r="J969" s="31"/>
      <c r="K969" s="31"/>
      <c r="L969" s="31"/>
      <c r="M969" s="31"/>
      <c r="N969" s="31"/>
      <c r="O969" s="31"/>
      <c r="P969" s="31"/>
      <c r="Q969" s="31"/>
      <c r="R969" s="31"/>
      <c r="S969" s="31"/>
      <c r="T969" s="31"/>
      <c r="U969" s="31"/>
      <c r="V969" s="31"/>
      <c r="W969" s="31"/>
      <c r="X969" s="31"/>
      <c r="Y969" s="31"/>
      <c r="Z969" s="31"/>
      <c r="AA969" s="31"/>
    </row>
    <row r="970" spans="2:27" ht="14.25" customHeight="1" x14ac:dyDescent="0.15">
      <c r="B970" s="31"/>
      <c r="C970" s="5"/>
      <c r="D970" s="31"/>
      <c r="E970" s="31"/>
      <c r="F970" s="31"/>
      <c r="G970" s="31"/>
      <c r="H970" s="31"/>
      <c r="I970" s="31"/>
      <c r="J970" s="31"/>
      <c r="K970" s="31"/>
      <c r="L970" s="31"/>
      <c r="M970" s="31"/>
      <c r="N970" s="31"/>
      <c r="O970" s="31"/>
      <c r="P970" s="31"/>
      <c r="Q970" s="31"/>
      <c r="R970" s="31"/>
      <c r="S970" s="31"/>
      <c r="T970" s="31"/>
      <c r="U970" s="31"/>
      <c r="V970" s="31"/>
      <c r="W970" s="31"/>
      <c r="X970" s="31"/>
      <c r="Y970" s="31"/>
      <c r="Z970" s="31"/>
      <c r="AA970" s="31"/>
    </row>
    <row r="971" spans="2:27" ht="14.25" customHeight="1" x14ac:dyDescent="0.15">
      <c r="B971" s="31"/>
      <c r="C971" s="5"/>
      <c r="D971" s="31"/>
      <c r="E971" s="31"/>
      <c r="F971" s="31"/>
      <c r="G971" s="31"/>
      <c r="H971" s="31"/>
      <c r="I971" s="31"/>
      <c r="J971" s="31"/>
      <c r="K971" s="31"/>
      <c r="L971" s="31"/>
      <c r="M971" s="31"/>
      <c r="N971" s="31"/>
      <c r="O971" s="31"/>
      <c r="P971" s="31"/>
      <c r="Q971" s="31"/>
      <c r="R971" s="31"/>
      <c r="S971" s="31"/>
      <c r="T971" s="31"/>
      <c r="U971" s="31"/>
      <c r="V971" s="31"/>
      <c r="W971" s="31"/>
      <c r="X971" s="31"/>
      <c r="Y971" s="31"/>
      <c r="Z971" s="31"/>
      <c r="AA971" s="31"/>
    </row>
    <row r="972" spans="2:27" ht="14.25" customHeight="1" x14ac:dyDescent="0.15">
      <c r="B972" s="31"/>
      <c r="C972" s="5"/>
      <c r="D972" s="31"/>
      <c r="E972" s="31"/>
      <c r="F972" s="31"/>
      <c r="G972" s="31"/>
      <c r="H972" s="31"/>
      <c r="I972" s="31"/>
      <c r="J972" s="31"/>
      <c r="K972" s="31"/>
      <c r="L972" s="31"/>
      <c r="M972" s="31"/>
      <c r="N972" s="31"/>
      <c r="O972" s="31"/>
      <c r="P972" s="31"/>
      <c r="Q972" s="31"/>
      <c r="R972" s="31"/>
      <c r="S972" s="31"/>
      <c r="T972" s="31"/>
      <c r="U972" s="31"/>
      <c r="V972" s="31"/>
      <c r="W972" s="31"/>
      <c r="X972" s="31"/>
      <c r="Y972" s="31"/>
      <c r="Z972" s="31"/>
      <c r="AA972" s="31"/>
    </row>
    <row r="973" spans="2:27" ht="14.25" customHeight="1" x14ac:dyDescent="0.15">
      <c r="B973" s="31"/>
      <c r="C973" s="5"/>
      <c r="D973" s="31"/>
      <c r="E973" s="31"/>
      <c r="F973" s="31"/>
      <c r="G973" s="31"/>
      <c r="H973" s="31"/>
      <c r="I973" s="31"/>
      <c r="J973" s="31"/>
      <c r="K973" s="31"/>
      <c r="L973" s="31"/>
      <c r="M973" s="31"/>
      <c r="N973" s="31"/>
      <c r="O973" s="31"/>
      <c r="P973" s="31"/>
      <c r="Q973" s="31"/>
      <c r="R973" s="31"/>
      <c r="S973" s="31"/>
      <c r="T973" s="31"/>
      <c r="U973" s="31"/>
      <c r="V973" s="31"/>
      <c r="W973" s="31"/>
      <c r="X973" s="31"/>
      <c r="Y973" s="31"/>
      <c r="Z973" s="31"/>
      <c r="AA973" s="31"/>
    </row>
    <row r="974" spans="2:27" ht="14.25" customHeight="1" x14ac:dyDescent="0.15">
      <c r="B974" s="31"/>
      <c r="C974" s="5"/>
      <c r="D974" s="31"/>
      <c r="E974" s="31"/>
      <c r="F974" s="31"/>
      <c r="G974" s="31"/>
      <c r="H974" s="31"/>
      <c r="I974" s="31"/>
      <c r="J974" s="31"/>
      <c r="K974" s="31"/>
      <c r="L974" s="31"/>
      <c r="M974" s="31"/>
      <c r="N974" s="31"/>
      <c r="O974" s="31"/>
      <c r="P974" s="31"/>
      <c r="Q974" s="31"/>
      <c r="R974" s="31"/>
      <c r="S974" s="31"/>
      <c r="T974" s="31"/>
      <c r="U974" s="31"/>
      <c r="V974" s="31"/>
      <c r="W974" s="31"/>
      <c r="X974" s="31"/>
      <c r="Y974" s="31"/>
      <c r="Z974" s="31"/>
      <c r="AA974" s="31"/>
    </row>
    <row r="975" spans="2:27" ht="14.25" customHeight="1" x14ac:dyDescent="0.15">
      <c r="B975" s="31"/>
      <c r="C975" s="5"/>
      <c r="D975" s="31"/>
      <c r="E975" s="31"/>
      <c r="F975" s="31"/>
      <c r="G975" s="31"/>
      <c r="H975" s="31"/>
      <c r="I975" s="31"/>
      <c r="J975" s="31"/>
      <c r="K975" s="31"/>
      <c r="L975" s="31"/>
      <c r="M975" s="31"/>
      <c r="N975" s="31"/>
      <c r="O975" s="31"/>
      <c r="P975" s="31"/>
      <c r="Q975" s="31"/>
      <c r="R975" s="31"/>
      <c r="S975" s="31"/>
      <c r="T975" s="31"/>
      <c r="U975" s="31"/>
      <c r="V975" s="31"/>
      <c r="W975" s="31"/>
      <c r="X975" s="31"/>
      <c r="Y975" s="31"/>
      <c r="Z975" s="31"/>
      <c r="AA975" s="31"/>
    </row>
    <row r="976" spans="2:27" ht="14.25" customHeight="1" x14ac:dyDescent="0.15">
      <c r="B976" s="31"/>
      <c r="C976" s="5"/>
      <c r="D976" s="31"/>
      <c r="E976" s="31"/>
      <c r="F976" s="31"/>
      <c r="G976" s="31"/>
      <c r="H976" s="31"/>
      <c r="I976" s="31"/>
      <c r="J976" s="31"/>
      <c r="K976" s="31"/>
      <c r="L976" s="31"/>
      <c r="M976" s="31"/>
      <c r="N976" s="31"/>
      <c r="O976" s="31"/>
      <c r="P976" s="31"/>
      <c r="Q976" s="31"/>
      <c r="R976" s="31"/>
      <c r="S976" s="31"/>
      <c r="T976" s="31"/>
      <c r="U976" s="31"/>
      <c r="V976" s="31"/>
      <c r="W976" s="31"/>
      <c r="X976" s="31"/>
      <c r="Y976" s="31"/>
      <c r="Z976" s="31"/>
      <c r="AA976" s="31"/>
    </row>
    <row r="977" spans="2:27" ht="14.25" customHeight="1" x14ac:dyDescent="0.15">
      <c r="B977" s="31"/>
      <c r="C977" s="5"/>
      <c r="D977" s="31"/>
      <c r="E977" s="31"/>
      <c r="F977" s="31"/>
      <c r="G977" s="31"/>
      <c r="H977" s="31"/>
      <c r="I977" s="31"/>
      <c r="J977" s="31"/>
      <c r="K977" s="31"/>
      <c r="L977" s="31"/>
      <c r="M977" s="31"/>
      <c r="N977" s="31"/>
      <c r="O977" s="31"/>
      <c r="P977" s="31"/>
      <c r="Q977" s="31"/>
      <c r="R977" s="31"/>
      <c r="S977" s="31"/>
      <c r="T977" s="31"/>
      <c r="U977" s="31"/>
      <c r="V977" s="31"/>
      <c r="W977" s="31"/>
      <c r="X977" s="31"/>
      <c r="Y977" s="31"/>
      <c r="Z977" s="31"/>
      <c r="AA977" s="31"/>
    </row>
    <row r="978" spans="2:27" ht="14.25" customHeight="1" x14ac:dyDescent="0.15">
      <c r="B978" s="31"/>
      <c r="C978" s="5"/>
      <c r="D978" s="31"/>
      <c r="E978" s="31"/>
      <c r="F978" s="31"/>
      <c r="G978" s="31"/>
      <c r="H978" s="31"/>
      <c r="I978" s="31"/>
      <c r="J978" s="31"/>
      <c r="K978" s="31"/>
      <c r="L978" s="31"/>
      <c r="M978" s="31"/>
      <c r="N978" s="31"/>
      <c r="O978" s="31"/>
      <c r="P978" s="31"/>
      <c r="Q978" s="31"/>
      <c r="R978" s="31"/>
      <c r="S978" s="31"/>
      <c r="T978" s="31"/>
      <c r="U978" s="31"/>
      <c r="V978" s="31"/>
      <c r="W978" s="31"/>
      <c r="X978" s="31"/>
      <c r="Y978" s="31"/>
      <c r="Z978" s="31"/>
      <c r="AA978" s="31"/>
    </row>
    <row r="979" spans="2:27" ht="14.25" customHeight="1" x14ac:dyDescent="0.15">
      <c r="B979" s="31"/>
      <c r="C979" s="5"/>
      <c r="D979" s="31"/>
      <c r="E979" s="31"/>
      <c r="F979" s="31"/>
      <c r="G979" s="31"/>
      <c r="H979" s="31"/>
      <c r="I979" s="31"/>
      <c r="J979" s="31"/>
      <c r="K979" s="31"/>
      <c r="L979" s="31"/>
      <c r="M979" s="31"/>
      <c r="N979" s="31"/>
      <c r="O979" s="31"/>
      <c r="P979" s="31"/>
      <c r="Q979" s="31"/>
      <c r="R979" s="31"/>
      <c r="S979" s="31"/>
      <c r="T979" s="31"/>
      <c r="U979" s="31"/>
      <c r="V979" s="31"/>
      <c r="W979" s="31"/>
      <c r="X979" s="31"/>
      <c r="Y979" s="31"/>
      <c r="Z979" s="31"/>
      <c r="AA979" s="31"/>
    </row>
    <row r="980" spans="2:27" ht="14.25" customHeight="1" x14ac:dyDescent="0.15">
      <c r="B980" s="31"/>
      <c r="C980" s="5"/>
      <c r="D980" s="31"/>
      <c r="E980" s="31"/>
      <c r="F980" s="31"/>
      <c r="G980" s="31"/>
      <c r="H980" s="31"/>
      <c r="I980" s="31"/>
      <c r="J980" s="31"/>
      <c r="K980" s="31"/>
      <c r="L980" s="31"/>
      <c r="M980" s="31"/>
      <c r="N980" s="31"/>
      <c r="O980" s="31"/>
      <c r="P980" s="31"/>
      <c r="Q980" s="31"/>
      <c r="R980" s="31"/>
      <c r="S980" s="31"/>
      <c r="T980" s="31"/>
      <c r="U980" s="31"/>
      <c r="V980" s="31"/>
      <c r="W980" s="31"/>
      <c r="X980" s="31"/>
      <c r="Y980" s="31"/>
      <c r="Z980" s="31"/>
      <c r="AA980" s="31"/>
    </row>
    <row r="981" spans="2:27" ht="14.25" customHeight="1" x14ac:dyDescent="0.15">
      <c r="B981" s="31"/>
      <c r="C981" s="5"/>
      <c r="D981" s="31"/>
      <c r="E981" s="31"/>
      <c r="F981" s="31"/>
      <c r="G981" s="31"/>
      <c r="H981" s="31"/>
      <c r="I981" s="31"/>
      <c r="J981" s="31"/>
      <c r="K981" s="31"/>
      <c r="L981" s="31"/>
      <c r="M981" s="31"/>
      <c r="N981" s="31"/>
      <c r="O981" s="31"/>
      <c r="P981" s="31"/>
      <c r="Q981" s="31"/>
      <c r="R981" s="31"/>
      <c r="S981" s="31"/>
      <c r="T981" s="31"/>
      <c r="U981" s="31"/>
      <c r="V981" s="31"/>
      <c r="W981" s="31"/>
      <c r="X981" s="31"/>
      <c r="Y981" s="31"/>
      <c r="Z981" s="31"/>
      <c r="AA981" s="31"/>
    </row>
    <row r="982" spans="2:27" ht="14.25" customHeight="1" x14ac:dyDescent="0.15">
      <c r="B982" s="31"/>
      <c r="C982" s="5"/>
      <c r="D982" s="31"/>
      <c r="E982" s="31"/>
      <c r="F982" s="31"/>
      <c r="G982" s="31"/>
      <c r="H982" s="31"/>
      <c r="I982" s="31"/>
      <c r="J982" s="31"/>
      <c r="K982" s="31"/>
      <c r="L982" s="31"/>
      <c r="M982" s="31"/>
      <c r="N982" s="31"/>
      <c r="O982" s="31"/>
      <c r="P982" s="31"/>
      <c r="Q982" s="31"/>
      <c r="R982" s="31"/>
      <c r="S982" s="31"/>
      <c r="T982" s="31"/>
      <c r="U982" s="31"/>
      <c r="V982" s="31"/>
      <c r="W982" s="31"/>
      <c r="X982" s="31"/>
      <c r="Y982" s="31"/>
      <c r="Z982" s="31"/>
      <c r="AA982" s="31"/>
    </row>
    <row r="983" spans="2:27" ht="14.25" customHeight="1" x14ac:dyDescent="0.15">
      <c r="B983" s="31"/>
      <c r="C983" s="5"/>
      <c r="D983" s="31"/>
      <c r="E983" s="31"/>
      <c r="F983" s="31"/>
      <c r="G983" s="31"/>
      <c r="H983" s="31"/>
      <c r="I983" s="31"/>
      <c r="J983" s="31"/>
      <c r="K983" s="31"/>
      <c r="L983" s="31"/>
      <c r="M983" s="31"/>
      <c r="N983" s="31"/>
      <c r="O983" s="31"/>
      <c r="P983" s="31"/>
      <c r="Q983" s="31"/>
      <c r="R983" s="31"/>
      <c r="S983" s="31"/>
      <c r="T983" s="31"/>
      <c r="U983" s="31"/>
      <c r="V983" s="31"/>
      <c r="W983" s="31"/>
      <c r="X983" s="31"/>
      <c r="Y983" s="31"/>
      <c r="Z983" s="31"/>
      <c r="AA983" s="31"/>
    </row>
    <row r="984" spans="2:27" ht="14.25" customHeight="1" x14ac:dyDescent="0.15">
      <c r="B984" s="31"/>
      <c r="C984" s="5"/>
      <c r="D984" s="31"/>
      <c r="E984" s="31"/>
      <c r="F984" s="31"/>
      <c r="G984" s="31"/>
      <c r="H984" s="31"/>
      <c r="I984" s="31"/>
      <c r="J984" s="31"/>
      <c r="K984" s="31"/>
      <c r="L984" s="31"/>
      <c r="M984" s="31"/>
      <c r="N984" s="31"/>
      <c r="O984" s="31"/>
      <c r="P984" s="31"/>
      <c r="Q984" s="31"/>
      <c r="R984" s="31"/>
      <c r="S984" s="31"/>
      <c r="T984" s="31"/>
      <c r="U984" s="31"/>
      <c r="V984" s="31"/>
      <c r="W984" s="31"/>
      <c r="X984" s="31"/>
      <c r="Y984" s="31"/>
      <c r="Z984" s="31"/>
      <c r="AA984" s="31"/>
    </row>
    <row r="985" spans="2:27" ht="14.25" customHeight="1" x14ac:dyDescent="0.15">
      <c r="B985" s="31"/>
      <c r="C985" s="5"/>
      <c r="D985" s="31"/>
      <c r="E985" s="31"/>
      <c r="F985" s="31"/>
      <c r="G985" s="31"/>
      <c r="H985" s="31"/>
      <c r="I985" s="31"/>
      <c r="J985" s="31"/>
      <c r="K985" s="31"/>
      <c r="L985" s="31"/>
      <c r="M985" s="31"/>
      <c r="N985" s="31"/>
      <c r="O985" s="31"/>
      <c r="P985" s="31"/>
      <c r="Q985" s="31"/>
      <c r="R985" s="31"/>
      <c r="S985" s="31"/>
      <c r="T985" s="31"/>
      <c r="U985" s="31"/>
      <c r="V985" s="31"/>
      <c r="W985" s="31"/>
      <c r="X985" s="31"/>
      <c r="Y985" s="31"/>
      <c r="Z985" s="31"/>
      <c r="AA985" s="31"/>
    </row>
    <row r="986" spans="2:27" ht="14.25" customHeight="1" x14ac:dyDescent="0.15">
      <c r="B986" s="31"/>
      <c r="C986" s="5"/>
      <c r="D986" s="31"/>
      <c r="E986" s="31"/>
      <c r="F986" s="31"/>
      <c r="G986" s="31"/>
      <c r="H986" s="31"/>
      <c r="I986" s="31"/>
      <c r="J986" s="31"/>
      <c r="K986" s="31"/>
      <c r="L986" s="31"/>
      <c r="M986" s="31"/>
      <c r="N986" s="31"/>
      <c r="O986" s="31"/>
      <c r="P986" s="31"/>
      <c r="Q986" s="31"/>
      <c r="R986" s="31"/>
      <c r="S986" s="31"/>
      <c r="T986" s="31"/>
      <c r="U986" s="31"/>
      <c r="V986" s="31"/>
      <c r="W986" s="31"/>
      <c r="X986" s="31"/>
      <c r="Y986" s="31"/>
      <c r="Z986" s="31"/>
      <c r="AA986" s="31"/>
    </row>
    <row r="987" spans="2:27" ht="14.25" customHeight="1" x14ac:dyDescent="0.15">
      <c r="B987" s="31"/>
      <c r="C987" s="5"/>
      <c r="D987" s="31"/>
      <c r="E987" s="31"/>
      <c r="F987" s="31"/>
      <c r="G987" s="31"/>
      <c r="H987" s="31"/>
      <c r="I987" s="31"/>
      <c r="J987" s="31"/>
      <c r="K987" s="31"/>
      <c r="L987" s="31"/>
      <c r="M987" s="31"/>
      <c r="N987" s="31"/>
      <c r="O987" s="31"/>
      <c r="P987" s="31"/>
      <c r="Q987" s="31"/>
      <c r="R987" s="31"/>
      <c r="S987" s="31"/>
      <c r="T987" s="31"/>
      <c r="U987" s="31"/>
      <c r="V987" s="31"/>
      <c r="W987" s="31"/>
      <c r="X987" s="31"/>
      <c r="Y987" s="31"/>
      <c r="Z987" s="31"/>
      <c r="AA987" s="31"/>
    </row>
    <row r="988" spans="2:27" ht="14.25" customHeight="1" x14ac:dyDescent="0.15">
      <c r="B988" s="31"/>
      <c r="C988" s="5"/>
      <c r="D988" s="31"/>
      <c r="E988" s="31"/>
      <c r="F988" s="31"/>
      <c r="G988" s="31"/>
      <c r="H988" s="31"/>
      <c r="I988" s="31"/>
      <c r="J988" s="31"/>
      <c r="K988" s="31"/>
      <c r="L988" s="31"/>
      <c r="M988" s="31"/>
      <c r="N988" s="31"/>
      <c r="O988" s="31"/>
      <c r="P988" s="31"/>
      <c r="Q988" s="31"/>
      <c r="R988" s="31"/>
      <c r="S988" s="31"/>
      <c r="T988" s="31"/>
      <c r="U988" s="31"/>
      <c r="V988" s="31"/>
      <c r="W988" s="31"/>
      <c r="X988" s="31"/>
      <c r="Y988" s="31"/>
      <c r="Z988" s="31"/>
      <c r="AA988" s="31"/>
    </row>
    <row r="989" spans="2:27" ht="14.25" customHeight="1" x14ac:dyDescent="0.15">
      <c r="B989" s="31"/>
      <c r="C989" s="5"/>
      <c r="D989" s="31"/>
      <c r="E989" s="31"/>
      <c r="F989" s="31"/>
      <c r="G989" s="31"/>
      <c r="H989" s="31"/>
      <c r="I989" s="31"/>
      <c r="J989" s="31"/>
      <c r="K989" s="31"/>
      <c r="L989" s="31"/>
      <c r="M989" s="31"/>
      <c r="N989" s="31"/>
      <c r="O989" s="31"/>
      <c r="P989" s="31"/>
      <c r="Q989" s="31"/>
      <c r="R989" s="31"/>
      <c r="S989" s="31"/>
      <c r="T989" s="31"/>
      <c r="U989" s="31"/>
      <c r="V989" s="31"/>
      <c r="W989" s="31"/>
      <c r="X989" s="31"/>
      <c r="Y989" s="31"/>
      <c r="Z989" s="31"/>
      <c r="AA989" s="31"/>
    </row>
    <row r="990" spans="2:27" ht="14.25" customHeight="1" x14ac:dyDescent="0.15">
      <c r="B990" s="31"/>
      <c r="C990" s="5"/>
      <c r="D990" s="31"/>
      <c r="E990" s="31"/>
      <c r="F990" s="31"/>
      <c r="G990" s="31"/>
      <c r="H990" s="31"/>
      <c r="I990" s="31"/>
      <c r="J990" s="31"/>
      <c r="K990" s="31"/>
      <c r="L990" s="31"/>
      <c r="M990" s="31"/>
      <c r="N990" s="31"/>
      <c r="O990" s="31"/>
      <c r="P990" s="31"/>
      <c r="Q990" s="31"/>
      <c r="R990" s="31"/>
      <c r="S990" s="31"/>
      <c r="T990" s="31"/>
      <c r="U990" s="31"/>
      <c r="V990" s="31"/>
      <c r="W990" s="31"/>
      <c r="X990" s="31"/>
      <c r="Y990" s="31"/>
      <c r="Z990" s="31"/>
      <c r="AA990" s="31"/>
    </row>
    <row r="991" spans="2:27" ht="14.25" customHeight="1" x14ac:dyDescent="0.15">
      <c r="B991" s="31"/>
      <c r="C991" s="5"/>
      <c r="D991" s="31"/>
      <c r="E991" s="31"/>
      <c r="F991" s="31"/>
      <c r="G991" s="31"/>
      <c r="H991" s="31"/>
      <c r="I991" s="31"/>
      <c r="J991" s="31"/>
      <c r="K991" s="31"/>
      <c r="L991" s="31"/>
      <c r="M991" s="31"/>
      <c r="N991" s="31"/>
      <c r="O991" s="31"/>
      <c r="P991" s="31"/>
      <c r="Q991" s="31"/>
      <c r="R991" s="31"/>
      <c r="S991" s="31"/>
      <c r="T991" s="31"/>
      <c r="U991" s="31"/>
      <c r="V991" s="31"/>
      <c r="W991" s="31"/>
      <c r="X991" s="31"/>
      <c r="Y991" s="31"/>
      <c r="Z991" s="31"/>
      <c r="AA991" s="31"/>
    </row>
    <row r="992" spans="2:27" ht="14.25" customHeight="1" x14ac:dyDescent="0.15">
      <c r="B992" s="31"/>
      <c r="C992" s="5"/>
      <c r="D992" s="31"/>
      <c r="E992" s="31"/>
      <c r="F992" s="31"/>
      <c r="G992" s="31"/>
      <c r="H992" s="31"/>
      <c r="I992" s="31"/>
      <c r="J992" s="31"/>
      <c r="K992" s="31"/>
      <c r="L992" s="31"/>
      <c r="M992" s="31"/>
      <c r="N992" s="31"/>
      <c r="O992" s="31"/>
      <c r="P992" s="31"/>
      <c r="Q992" s="31"/>
      <c r="R992" s="31"/>
      <c r="S992" s="31"/>
      <c r="T992" s="31"/>
      <c r="U992" s="31"/>
      <c r="V992" s="31"/>
      <c r="W992" s="31"/>
      <c r="X992" s="31"/>
      <c r="Y992" s="31"/>
      <c r="Z992" s="31"/>
      <c r="AA992" s="31"/>
    </row>
    <row r="993" spans="2:27" ht="14.25" customHeight="1" x14ac:dyDescent="0.15">
      <c r="B993" s="31"/>
      <c r="C993" s="5"/>
      <c r="D993" s="31"/>
      <c r="E993" s="31"/>
      <c r="F993" s="31"/>
      <c r="G993" s="31"/>
      <c r="H993" s="31"/>
      <c r="I993" s="31"/>
      <c r="J993" s="31"/>
      <c r="K993" s="31"/>
      <c r="L993" s="31"/>
      <c r="M993" s="31"/>
      <c r="N993" s="31"/>
      <c r="O993" s="31"/>
      <c r="P993" s="31"/>
      <c r="Q993" s="31"/>
      <c r="R993" s="31"/>
      <c r="S993" s="31"/>
      <c r="T993" s="31"/>
      <c r="U993" s="31"/>
      <c r="V993" s="31"/>
      <c r="W993" s="31"/>
      <c r="X993" s="31"/>
      <c r="Y993" s="31"/>
      <c r="Z993" s="31"/>
      <c r="AA993" s="31"/>
    </row>
    <row r="994" spans="2:27" ht="14.25" customHeight="1" x14ac:dyDescent="0.15">
      <c r="B994" s="31"/>
      <c r="C994" s="5"/>
      <c r="D994" s="31"/>
      <c r="E994" s="31"/>
      <c r="F994" s="31"/>
      <c r="G994" s="31"/>
      <c r="H994" s="31"/>
      <c r="I994" s="31"/>
      <c r="J994" s="31"/>
      <c r="K994" s="31"/>
      <c r="L994" s="31"/>
      <c r="M994" s="31"/>
      <c r="N994" s="31"/>
      <c r="O994" s="31"/>
      <c r="P994" s="31"/>
      <c r="Q994" s="31"/>
      <c r="R994" s="31"/>
      <c r="S994" s="31"/>
      <c r="T994" s="31"/>
      <c r="U994" s="31"/>
      <c r="V994" s="31"/>
      <c r="W994" s="31"/>
      <c r="X994" s="31"/>
      <c r="Y994" s="31"/>
      <c r="Z994" s="31"/>
      <c r="AA994" s="31"/>
    </row>
    <row r="995" spans="2:27" ht="14.25" customHeight="1" x14ac:dyDescent="0.15">
      <c r="B995" s="31"/>
      <c r="C995" s="5"/>
      <c r="D995" s="31"/>
      <c r="E995" s="31"/>
      <c r="F995" s="31"/>
      <c r="G995" s="31"/>
      <c r="H995" s="31"/>
      <c r="I995" s="31"/>
      <c r="J995" s="31"/>
      <c r="K995" s="31"/>
      <c r="L995" s="31"/>
      <c r="M995" s="31"/>
      <c r="N995" s="31"/>
      <c r="O995" s="31"/>
      <c r="P995" s="31"/>
      <c r="Q995" s="31"/>
      <c r="R995" s="31"/>
      <c r="S995" s="31"/>
      <c r="T995" s="31"/>
      <c r="U995" s="31"/>
      <c r="V995" s="31"/>
      <c r="W995" s="31"/>
      <c r="X995" s="31"/>
      <c r="Y995" s="31"/>
      <c r="Z995" s="31"/>
      <c r="AA995" s="31"/>
    </row>
    <row r="996" spans="2:27" ht="14.25" customHeight="1" x14ac:dyDescent="0.15">
      <c r="B996" s="31"/>
      <c r="C996" s="5"/>
      <c r="D996" s="31"/>
      <c r="E996" s="31"/>
      <c r="F996" s="31"/>
      <c r="G996" s="31"/>
      <c r="H996" s="31"/>
      <c r="I996" s="31"/>
      <c r="J996" s="31"/>
      <c r="K996" s="31"/>
      <c r="L996" s="31"/>
      <c r="M996" s="31"/>
      <c r="N996" s="31"/>
      <c r="O996" s="31"/>
      <c r="P996" s="31"/>
      <c r="Q996" s="31"/>
      <c r="R996" s="31"/>
      <c r="S996" s="31"/>
      <c r="T996" s="31"/>
      <c r="U996" s="31"/>
      <c r="V996" s="31"/>
      <c r="W996" s="31"/>
      <c r="X996" s="31"/>
      <c r="Y996" s="31"/>
      <c r="Z996" s="31"/>
      <c r="AA996" s="31"/>
    </row>
    <row r="997" spans="2:27" ht="14.25" customHeight="1" x14ac:dyDescent="0.15">
      <c r="B997" s="31"/>
      <c r="C997" s="5"/>
      <c r="D997" s="31"/>
      <c r="E997" s="31"/>
      <c r="F997" s="31"/>
      <c r="G997" s="31"/>
      <c r="H997" s="31"/>
      <c r="I997" s="31"/>
      <c r="J997" s="31"/>
      <c r="K997" s="31"/>
      <c r="L997" s="31"/>
      <c r="M997" s="31"/>
      <c r="N997" s="31"/>
      <c r="O997" s="31"/>
      <c r="P997" s="31"/>
      <c r="Q997" s="31"/>
      <c r="R997" s="31"/>
      <c r="S997" s="31"/>
      <c r="T997" s="31"/>
      <c r="U997" s="31"/>
      <c r="V997" s="31"/>
      <c r="W997" s="31"/>
      <c r="X997" s="31"/>
      <c r="Y997" s="31"/>
      <c r="Z997" s="31"/>
      <c r="AA997" s="31"/>
    </row>
    <row r="998" spans="2:27" ht="14.25" customHeight="1" x14ac:dyDescent="0.15">
      <c r="B998" s="31"/>
      <c r="C998" s="5"/>
      <c r="D998" s="31"/>
      <c r="E998" s="31"/>
      <c r="F998" s="31"/>
      <c r="G998" s="31"/>
      <c r="H998" s="31"/>
      <c r="I998" s="31"/>
      <c r="J998" s="31"/>
      <c r="K998" s="31"/>
      <c r="L998" s="31"/>
      <c r="M998" s="31"/>
      <c r="N998" s="31"/>
      <c r="O998" s="31"/>
      <c r="P998" s="31"/>
      <c r="Q998" s="31"/>
      <c r="R998" s="31"/>
      <c r="S998" s="31"/>
      <c r="T998" s="31"/>
      <c r="U998" s="31"/>
      <c r="V998" s="31"/>
      <c r="W998" s="31"/>
      <c r="X998" s="31"/>
      <c r="Y998" s="31"/>
      <c r="Z998" s="31"/>
      <c r="AA998" s="31"/>
    </row>
    <row r="999" spans="2:27" ht="14.25" customHeight="1" x14ac:dyDescent="0.15">
      <c r="B999" s="31"/>
      <c r="C999" s="5"/>
      <c r="D999" s="31"/>
      <c r="E999" s="31"/>
      <c r="F999" s="31"/>
      <c r="G999" s="31"/>
      <c r="H999" s="31"/>
      <c r="I999" s="31"/>
      <c r="J999" s="31"/>
      <c r="K999" s="31"/>
      <c r="L999" s="31"/>
      <c r="M999" s="31"/>
      <c r="N999" s="31"/>
      <c r="O999" s="31"/>
      <c r="P999" s="31"/>
      <c r="Q999" s="31"/>
      <c r="R999" s="31"/>
      <c r="S999" s="31"/>
      <c r="T999" s="31"/>
      <c r="U999" s="31"/>
      <c r="V999" s="31"/>
      <c r="W999" s="31"/>
      <c r="X999" s="31"/>
      <c r="Y999" s="31"/>
      <c r="Z999" s="31"/>
      <c r="AA999" s="31"/>
    </row>
    <row r="1000" spans="2:27" ht="14.25" customHeight="1" x14ac:dyDescent="0.15">
      <c r="B1000" s="31"/>
      <c r="C1000" s="5"/>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c r="AA1000" s="31"/>
    </row>
    <row r="1001" spans="2:27" ht="14.25" customHeight="1" x14ac:dyDescent="0.15">
      <c r="B1001" s="31"/>
      <c r="C1001" s="5"/>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c r="AA1001" s="31"/>
    </row>
    <row r="1002" spans="2:27" ht="14.25" customHeight="1" x14ac:dyDescent="0.15">
      <c r="B1002" s="31"/>
      <c r="C1002" s="5"/>
      <c r="D1002" s="31"/>
      <c r="E1002" s="31"/>
      <c r="F1002" s="31"/>
      <c r="G1002" s="31"/>
      <c r="H1002" s="31"/>
      <c r="I1002" s="31"/>
      <c r="J1002" s="31"/>
      <c r="K1002" s="31"/>
      <c r="L1002" s="31"/>
      <c r="M1002" s="31"/>
      <c r="N1002" s="31"/>
      <c r="O1002" s="31"/>
      <c r="P1002" s="31"/>
      <c r="Q1002" s="31"/>
      <c r="R1002" s="31"/>
      <c r="S1002" s="31"/>
      <c r="T1002" s="31"/>
      <c r="U1002" s="31"/>
      <c r="V1002" s="31"/>
      <c r="W1002" s="31"/>
      <c r="X1002" s="31"/>
      <c r="Y1002" s="31"/>
      <c r="Z1002" s="31"/>
      <c r="AA1002" s="31"/>
    </row>
    <row r="1003" spans="2:27" ht="14.25" customHeight="1" x14ac:dyDescent="0.15">
      <c r="B1003" s="31"/>
      <c r="C1003" s="5"/>
      <c r="D1003" s="31"/>
      <c r="E1003" s="31"/>
      <c r="F1003" s="31"/>
      <c r="G1003" s="31"/>
      <c r="H1003" s="31"/>
      <c r="I1003" s="31"/>
      <c r="J1003" s="31"/>
      <c r="K1003" s="31"/>
      <c r="L1003" s="31"/>
      <c r="M1003" s="31"/>
      <c r="N1003" s="31"/>
      <c r="O1003" s="31"/>
      <c r="P1003" s="31"/>
      <c r="Q1003" s="31"/>
      <c r="R1003" s="31"/>
      <c r="S1003" s="31"/>
      <c r="T1003" s="31"/>
      <c r="U1003" s="31"/>
      <c r="V1003" s="31"/>
      <c r="W1003" s="31"/>
      <c r="X1003" s="31"/>
      <c r="Y1003" s="31"/>
      <c r="Z1003" s="31"/>
      <c r="AA1003" s="31"/>
    </row>
    <row r="1004" spans="2:27" ht="14.25" customHeight="1" x14ac:dyDescent="0.15">
      <c r="B1004" s="31"/>
      <c r="C1004" s="5"/>
      <c r="D1004" s="31"/>
      <c r="E1004" s="31"/>
      <c r="F1004" s="31"/>
      <c r="G1004" s="31"/>
      <c r="H1004" s="31"/>
      <c r="I1004" s="31"/>
      <c r="J1004" s="31"/>
      <c r="K1004" s="31"/>
      <c r="L1004" s="31"/>
      <c r="M1004" s="31"/>
      <c r="N1004" s="31"/>
      <c r="O1004" s="31"/>
      <c r="P1004" s="31"/>
      <c r="Q1004" s="31"/>
      <c r="R1004" s="31"/>
      <c r="S1004" s="31"/>
      <c r="T1004" s="31"/>
      <c r="U1004" s="31"/>
      <c r="V1004" s="31"/>
      <c r="W1004" s="31"/>
      <c r="X1004" s="31"/>
      <c r="Y1004" s="31"/>
      <c r="Z1004" s="31"/>
      <c r="AA1004" s="31"/>
    </row>
    <row r="1005" spans="2:27" ht="14.25" customHeight="1" x14ac:dyDescent="0.15">
      <c r="B1005" s="31"/>
      <c r="C1005" s="5"/>
      <c r="D1005" s="31"/>
      <c r="E1005" s="31"/>
      <c r="F1005" s="31"/>
      <c r="G1005" s="31"/>
      <c r="H1005" s="31"/>
      <c r="I1005" s="31"/>
      <c r="J1005" s="31"/>
      <c r="K1005" s="31"/>
      <c r="L1005" s="31"/>
      <c r="M1005" s="31"/>
      <c r="N1005" s="31"/>
      <c r="O1005" s="31"/>
      <c r="P1005" s="31"/>
      <c r="Q1005" s="31"/>
      <c r="R1005" s="31"/>
      <c r="S1005" s="31"/>
      <c r="T1005" s="31"/>
      <c r="U1005" s="31"/>
      <c r="V1005" s="31"/>
      <c r="W1005" s="31"/>
      <c r="X1005" s="31"/>
      <c r="Y1005" s="31"/>
      <c r="Z1005" s="31"/>
      <c r="AA1005" s="31"/>
    </row>
    <row r="1006" spans="2:27" ht="14.25" customHeight="1" x14ac:dyDescent="0.15">
      <c r="B1006" s="31"/>
      <c r="C1006" s="5"/>
      <c r="D1006" s="31"/>
      <c r="E1006" s="31"/>
      <c r="F1006" s="31"/>
      <c r="G1006" s="31"/>
      <c r="H1006" s="31"/>
      <c r="I1006" s="31"/>
      <c r="J1006" s="31"/>
      <c r="K1006" s="31"/>
      <c r="L1006" s="31"/>
      <c r="M1006" s="31"/>
      <c r="N1006" s="31"/>
      <c r="O1006" s="31"/>
      <c r="P1006" s="31"/>
      <c r="Q1006" s="31"/>
      <c r="R1006" s="31"/>
      <c r="S1006" s="31"/>
      <c r="T1006" s="31"/>
      <c r="U1006" s="31"/>
      <c r="V1006" s="31"/>
      <c r="W1006" s="31"/>
      <c r="X1006" s="31"/>
      <c r="Y1006" s="31"/>
      <c r="Z1006" s="31"/>
      <c r="AA1006" s="31"/>
    </row>
    <row r="1007" spans="2:27" ht="14.25" customHeight="1" x14ac:dyDescent="0.15">
      <c r="B1007" s="31"/>
      <c r="C1007" s="5"/>
      <c r="D1007" s="31"/>
      <c r="E1007" s="31"/>
      <c r="F1007" s="31"/>
      <c r="G1007" s="31"/>
      <c r="H1007" s="31"/>
      <c r="I1007" s="31"/>
      <c r="J1007" s="31"/>
      <c r="K1007" s="31"/>
      <c r="L1007" s="31"/>
      <c r="M1007" s="31"/>
      <c r="N1007" s="31"/>
      <c r="O1007" s="31"/>
      <c r="P1007" s="31"/>
      <c r="Q1007" s="31"/>
      <c r="R1007" s="31"/>
      <c r="S1007" s="31"/>
      <c r="T1007" s="31"/>
      <c r="U1007" s="31"/>
      <c r="V1007" s="31"/>
      <c r="W1007" s="31"/>
      <c r="X1007" s="31"/>
      <c r="Y1007" s="31"/>
      <c r="Z1007" s="31"/>
      <c r="AA1007" s="31"/>
    </row>
    <row r="1008" spans="2:27" ht="14.25" customHeight="1" x14ac:dyDescent="0.15">
      <c r="B1008" s="31"/>
      <c r="C1008" s="5"/>
      <c r="D1008" s="31"/>
      <c r="E1008" s="31"/>
      <c r="F1008" s="31"/>
      <c r="G1008" s="31"/>
      <c r="H1008" s="31"/>
      <c r="I1008" s="31"/>
      <c r="J1008" s="31"/>
      <c r="K1008" s="31"/>
      <c r="L1008" s="31"/>
      <c r="M1008" s="31"/>
      <c r="N1008" s="31"/>
      <c r="O1008" s="31"/>
      <c r="P1008" s="31"/>
      <c r="Q1008" s="31"/>
      <c r="R1008" s="31"/>
      <c r="S1008" s="31"/>
      <c r="T1008" s="31"/>
      <c r="U1008" s="31"/>
      <c r="V1008" s="31"/>
      <c r="W1008" s="31"/>
      <c r="X1008" s="31"/>
      <c r="Y1008" s="31"/>
      <c r="Z1008" s="31"/>
      <c r="AA1008" s="31"/>
    </row>
    <row r="1009" spans="2:27" ht="14.25" customHeight="1" x14ac:dyDescent="0.15">
      <c r="B1009" s="31"/>
      <c r="C1009" s="5"/>
      <c r="D1009" s="31"/>
      <c r="E1009" s="31"/>
      <c r="F1009" s="31"/>
      <c r="G1009" s="31"/>
      <c r="H1009" s="31"/>
      <c r="I1009" s="31"/>
      <c r="J1009" s="31"/>
      <c r="K1009" s="31"/>
      <c r="L1009" s="31"/>
      <c r="M1009" s="31"/>
      <c r="N1009" s="31"/>
      <c r="O1009" s="31"/>
      <c r="P1009" s="31"/>
      <c r="Q1009" s="31"/>
      <c r="R1009" s="31"/>
      <c r="S1009" s="31"/>
      <c r="T1009" s="31"/>
      <c r="U1009" s="31"/>
      <c r="V1009" s="31"/>
      <c r="W1009" s="31"/>
      <c r="X1009" s="31"/>
      <c r="Y1009" s="31"/>
      <c r="Z1009" s="31"/>
      <c r="AA1009" s="31"/>
    </row>
    <row r="1010" spans="2:27" ht="14.25" customHeight="1" x14ac:dyDescent="0.15">
      <c r="B1010" s="31"/>
      <c r="C1010" s="5"/>
      <c r="D1010" s="31"/>
      <c r="E1010" s="31"/>
      <c r="F1010" s="31"/>
      <c r="G1010" s="31"/>
      <c r="H1010" s="31"/>
      <c r="I1010" s="31"/>
      <c r="J1010" s="31"/>
      <c r="K1010" s="31"/>
      <c r="L1010" s="31"/>
      <c r="M1010" s="31"/>
      <c r="N1010" s="31"/>
      <c r="O1010" s="31"/>
      <c r="P1010" s="31"/>
      <c r="Q1010" s="31"/>
      <c r="R1010" s="31"/>
      <c r="S1010" s="31"/>
      <c r="T1010" s="31"/>
      <c r="U1010" s="31"/>
      <c r="V1010" s="31"/>
      <c r="W1010" s="31"/>
      <c r="X1010" s="31"/>
      <c r="Y1010" s="31"/>
      <c r="Z1010" s="31"/>
      <c r="AA1010" s="31"/>
    </row>
    <row r="1011" spans="2:27" ht="14.25" customHeight="1" x14ac:dyDescent="0.15">
      <c r="B1011" s="31"/>
      <c r="C1011" s="5"/>
      <c r="D1011" s="31"/>
      <c r="E1011" s="31"/>
      <c r="F1011" s="31"/>
      <c r="G1011" s="31"/>
      <c r="H1011" s="31"/>
      <c r="I1011" s="31"/>
      <c r="J1011" s="31"/>
      <c r="K1011" s="31"/>
      <c r="L1011" s="31"/>
      <c r="M1011" s="31"/>
      <c r="N1011" s="31"/>
      <c r="O1011" s="31"/>
      <c r="P1011" s="31"/>
      <c r="Q1011" s="31"/>
      <c r="R1011" s="31"/>
      <c r="S1011" s="31"/>
      <c r="T1011" s="31"/>
      <c r="U1011" s="31"/>
      <c r="V1011" s="31"/>
      <c r="W1011" s="31"/>
      <c r="X1011" s="31"/>
      <c r="Y1011" s="31"/>
      <c r="Z1011" s="31"/>
      <c r="AA1011" s="31"/>
    </row>
  </sheetData>
  <sheetProtection algorithmName="SHA-512" hashValue="QUeYp2sLQcycC35cLpjtxvw2T9HgV6ouFR48AR2jtp45gl+dohAxWkXYOCITiqXakUn+BM9EMXxilxWt3IyF4Q==" saltValue="K2JXVlVxpC2KwZqJ45ph+A==" spinCount="100000" sheet="1" objects="1" scenarios="1"/>
  <mergeCells count="7">
    <mergeCell ref="B3:C3"/>
    <mergeCell ref="B39:C39"/>
    <mergeCell ref="B42:B43"/>
    <mergeCell ref="B5:C5"/>
    <mergeCell ref="B8:B9"/>
    <mergeCell ref="B24:C24"/>
    <mergeCell ref="B35:B38"/>
  </mergeCells>
  <hyperlinks>
    <hyperlink ref="C46" r:id="rId1" xr:uid="{8579E044-5FD9-4FE5-B855-B1815B2B1FD8}"/>
  </hyperlinks>
  <pageMargins left="0.7" right="0.7" top="0.75" bottom="0.75" header="0" footer="0"/>
  <pageSetup scale="5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387D2-99E1-4E91-B78C-6D4C0A32026B}">
  <dimension ref="B1:F21"/>
  <sheetViews>
    <sheetView topLeftCell="A16" workbookViewId="0">
      <selection activeCell="F14" sqref="F14"/>
    </sheetView>
  </sheetViews>
  <sheetFormatPr baseColWidth="10" defaultColWidth="8.83203125" defaultRowHeight="13" x14ac:dyDescent="0.15"/>
  <cols>
    <col min="1" max="1" width="2.6640625" customWidth="1"/>
    <col min="2" max="2" width="28.5" customWidth="1"/>
    <col min="3" max="3" width="24" customWidth="1"/>
    <col min="4" max="4" width="27.33203125" customWidth="1"/>
    <col min="5" max="5" width="22.5" customWidth="1"/>
    <col min="6" max="6" width="18.6640625" customWidth="1"/>
  </cols>
  <sheetData>
    <row r="1" spans="2:6" ht="14" thickBot="1" x14ac:dyDescent="0.2"/>
    <row r="2" spans="2:6" ht="18.5" customHeight="1" thickBot="1" x14ac:dyDescent="0.25">
      <c r="B2" s="38" t="s">
        <v>72</v>
      </c>
      <c r="C2" s="248"/>
      <c r="D2" s="249"/>
      <c r="E2" s="249"/>
      <c r="F2" s="250"/>
    </row>
    <row r="3" spans="2:6" ht="18" customHeight="1" thickBot="1" x14ac:dyDescent="0.25">
      <c r="B3" s="39" t="s">
        <v>73</v>
      </c>
      <c r="C3" s="162">
        <v>45778</v>
      </c>
      <c r="D3" s="190" t="s">
        <v>74</v>
      </c>
      <c r="E3" s="244">
        <v>46659</v>
      </c>
      <c r="F3" s="245"/>
    </row>
    <row r="4" spans="2:6" ht="18" customHeight="1" thickBot="1" x14ac:dyDescent="0.25">
      <c r="B4" s="40" t="s">
        <v>75</v>
      </c>
      <c r="C4" s="161" t="s">
        <v>76</v>
      </c>
      <c r="D4" s="190" t="s">
        <v>77</v>
      </c>
      <c r="E4" s="246">
        <f>ROUND((_xlfn.DAYS(E3,C3))/30,0)</f>
        <v>29</v>
      </c>
      <c r="F4" s="247"/>
    </row>
    <row r="5" spans="2:6" ht="18" customHeight="1" thickBot="1" x14ac:dyDescent="0.25">
      <c r="B5" s="46" t="s">
        <v>78</v>
      </c>
      <c r="C5" s="141"/>
      <c r="D5" s="190" t="s">
        <v>79</v>
      </c>
      <c r="E5" s="255"/>
      <c r="F5" s="256"/>
    </row>
    <row r="8" spans="2:6" ht="39.5" customHeight="1" thickBot="1" x14ac:dyDescent="0.2">
      <c r="B8" s="257" t="s">
        <v>80</v>
      </c>
      <c r="C8" s="258"/>
      <c r="D8" s="258"/>
      <c r="E8" s="258"/>
      <c r="F8" s="258"/>
    </row>
    <row r="9" spans="2:6" ht="27.5" customHeight="1" thickBot="1" x14ac:dyDescent="0.2">
      <c r="B9" s="259" t="s">
        <v>81</v>
      </c>
      <c r="C9" s="260"/>
      <c r="D9" s="242" t="s">
        <v>82</v>
      </c>
      <c r="E9" s="242"/>
      <c r="F9" s="243"/>
    </row>
    <row r="10" spans="2:6" ht="18" customHeight="1" thickTop="1" thickBot="1" x14ac:dyDescent="0.2">
      <c r="B10" s="261"/>
      <c r="C10" s="262"/>
      <c r="D10" s="142" t="s">
        <v>83</v>
      </c>
      <c r="E10" s="142" t="s">
        <v>84</v>
      </c>
      <c r="F10" s="142" t="s">
        <v>85</v>
      </c>
    </row>
    <row r="11" spans="2:6" ht="18" customHeight="1" x14ac:dyDescent="0.15">
      <c r="B11" s="253" t="s">
        <v>86</v>
      </c>
      <c r="C11" s="254"/>
      <c r="D11" s="153">
        <f>'Year 1'!I26</f>
        <v>0</v>
      </c>
      <c r="E11" s="153">
        <f>'Year 2 (Projected)'!G116</f>
        <v>0</v>
      </c>
      <c r="F11" s="153">
        <f>'Year 3 (Projected)'!G116</f>
        <v>0</v>
      </c>
    </row>
    <row r="12" spans="2:6" ht="18" customHeight="1" x14ac:dyDescent="0.15">
      <c r="B12" s="238" t="s">
        <v>87</v>
      </c>
      <c r="C12" s="239"/>
      <c r="D12" s="154">
        <f>'Year 1'!I45</f>
        <v>0</v>
      </c>
      <c r="E12" s="153">
        <f>'Year 2 (Projected)'!G117</f>
        <v>0</v>
      </c>
      <c r="F12" s="153">
        <f>'Year 3 (Projected)'!G117</f>
        <v>0</v>
      </c>
    </row>
    <row r="13" spans="2:6" ht="18" customHeight="1" x14ac:dyDescent="0.15">
      <c r="B13" s="238" t="s">
        <v>88</v>
      </c>
      <c r="C13" s="239"/>
      <c r="D13" s="154">
        <f>'Year 1'!I56</f>
        <v>0</v>
      </c>
      <c r="E13" s="153">
        <f>'Year 2 (Projected)'!G118</f>
        <v>0</v>
      </c>
      <c r="F13" s="153">
        <f>'Year 3 (Projected)'!G118</f>
        <v>0</v>
      </c>
    </row>
    <row r="14" spans="2:6" ht="18" customHeight="1" x14ac:dyDescent="0.15">
      <c r="B14" s="238" t="s">
        <v>89</v>
      </c>
      <c r="C14" s="239"/>
      <c r="D14" s="154">
        <f>'Year 1'!I69</f>
        <v>0</v>
      </c>
      <c r="E14" s="153">
        <f>'Year 2 (Projected)'!G119</f>
        <v>0</v>
      </c>
      <c r="F14" s="153">
        <f>'Year 3 (Projected)'!G119</f>
        <v>0</v>
      </c>
    </row>
    <row r="15" spans="2:6" ht="18" customHeight="1" x14ac:dyDescent="0.15">
      <c r="B15" s="238" t="s">
        <v>90</v>
      </c>
      <c r="C15" s="239"/>
      <c r="D15" s="154">
        <f>'Year 1'!I82</f>
        <v>0</v>
      </c>
      <c r="E15" s="153">
        <f>'Year 2 (Projected)'!G120</f>
        <v>0</v>
      </c>
      <c r="F15" s="153">
        <f>'Year 3 (Projected)'!G120</f>
        <v>0</v>
      </c>
    </row>
    <row r="16" spans="2:6" ht="18" customHeight="1" x14ac:dyDescent="0.15">
      <c r="B16" s="238" t="s">
        <v>91</v>
      </c>
      <c r="C16" s="239"/>
      <c r="D16" s="154">
        <f>'Year 1'!I95</f>
        <v>0</v>
      </c>
      <c r="E16" s="153">
        <f>'Year 2 (Projected)'!G121</f>
        <v>0</v>
      </c>
      <c r="F16" s="153">
        <f>'Year 3 (Projected)'!G121</f>
        <v>0</v>
      </c>
    </row>
    <row r="17" spans="2:6" ht="18" customHeight="1" x14ac:dyDescent="0.15">
      <c r="B17" s="238" t="s">
        <v>92</v>
      </c>
      <c r="C17" s="239"/>
      <c r="D17" s="154">
        <f>'Year 1'!I105</f>
        <v>0</v>
      </c>
      <c r="E17" s="153">
        <f>'Year 2 (Projected)'!G122</f>
        <v>0</v>
      </c>
      <c r="F17" s="153">
        <f>'Year 3 (Projected)'!G122</f>
        <v>0</v>
      </c>
    </row>
    <row r="18" spans="2:6" ht="23.5" customHeight="1" x14ac:dyDescent="0.15">
      <c r="B18" s="240" t="s">
        <v>93</v>
      </c>
      <c r="C18" s="241"/>
      <c r="D18" s="144">
        <f>SUM(D11:D17)</f>
        <v>0</v>
      </c>
      <c r="E18" s="144">
        <f>SUM(E11:E17)</f>
        <v>0</v>
      </c>
      <c r="F18" s="144">
        <f t="shared" ref="F18" si="0">SUM(F11:F17)</f>
        <v>0</v>
      </c>
    </row>
    <row r="19" spans="2:6" ht="18" customHeight="1" thickBot="1" x14ac:dyDescent="0.2">
      <c r="B19" s="251" t="s">
        <v>94</v>
      </c>
      <c r="C19" s="252"/>
      <c r="D19" s="155">
        <f>'Year 1'!I109</f>
        <v>0</v>
      </c>
      <c r="E19" s="155">
        <f>'Year 2 (Projected)'!G124</f>
        <v>0</v>
      </c>
      <c r="F19" s="156">
        <f>'Year 3 (Projected)'!G124</f>
        <v>0</v>
      </c>
    </row>
    <row r="20" spans="2:6" ht="28.25" customHeight="1" thickBot="1" x14ac:dyDescent="0.2">
      <c r="B20" s="231" t="s">
        <v>95</v>
      </c>
      <c r="C20" s="232"/>
      <c r="D20" s="145">
        <f>SUM(D18:D19)</f>
        <v>0</v>
      </c>
      <c r="E20" s="145">
        <f>SUM(E18:E19)</f>
        <v>0</v>
      </c>
      <c r="F20" s="145">
        <f>SUM(F18:F19)</f>
        <v>0</v>
      </c>
    </row>
    <row r="21" spans="2:6" ht="28.25" customHeight="1" thickBot="1" x14ac:dyDescent="0.2">
      <c r="B21" s="233" t="s">
        <v>96</v>
      </c>
      <c r="C21" s="234"/>
      <c r="D21" s="235">
        <f>SUM(D20:F20)</f>
        <v>0</v>
      </c>
      <c r="E21" s="236"/>
      <c r="F21" s="237"/>
    </row>
  </sheetData>
  <sheetProtection algorithmName="SHA-512" hashValue="Ot9FX09bR0q5q+eZuC5Lxwc5HE71gxc5F6TOd4FPNqnF1C6n4eE9RW1VrmcPW+M3Gln8hOOZ/rpojr3eZs47ng==" saltValue="6cugr+MsVG3MF+34MeNnfw==" spinCount="100000" sheet="1" objects="1" scenarios="1"/>
  <mergeCells count="19">
    <mergeCell ref="D9:F9"/>
    <mergeCell ref="E3:F3"/>
    <mergeCell ref="E4:F4"/>
    <mergeCell ref="C2:F2"/>
    <mergeCell ref="B19:C19"/>
    <mergeCell ref="B15:C15"/>
    <mergeCell ref="B16:C16"/>
    <mergeCell ref="B13:C13"/>
    <mergeCell ref="B14:C14"/>
    <mergeCell ref="B11:C11"/>
    <mergeCell ref="B12:C12"/>
    <mergeCell ref="E5:F5"/>
    <mergeCell ref="B8:F8"/>
    <mergeCell ref="B9:C10"/>
    <mergeCell ref="B20:C20"/>
    <mergeCell ref="B21:C21"/>
    <mergeCell ref="D21:F21"/>
    <mergeCell ref="B17:C17"/>
    <mergeCell ref="B18:C18"/>
  </mergeCells>
  <conditionalFormatting sqref="D19">
    <cfRule type="cellIs" dxfId="18" priority="3" operator="greaterThan">
      <formula>0.15*$D$18</formula>
    </cfRule>
  </conditionalFormatting>
  <conditionalFormatting sqref="D20">
    <cfRule type="cellIs" dxfId="17" priority="6" operator="greaterThan">
      <formula>150000</formula>
    </cfRule>
  </conditionalFormatting>
  <conditionalFormatting sqref="D21">
    <cfRule type="cellIs" dxfId="16" priority="8" operator="greaterThan">
      <formula>750000</formula>
    </cfRule>
  </conditionalFormatting>
  <conditionalFormatting sqref="E19">
    <cfRule type="cellIs" dxfId="15" priority="2" operator="greaterThan">
      <formula>"0.15*$E$18"</formula>
    </cfRule>
  </conditionalFormatting>
  <conditionalFormatting sqref="E20:F20">
    <cfRule type="cellIs" dxfId="14" priority="4" operator="greaterThan">
      <formula>300000</formula>
    </cfRule>
  </conditionalFormatting>
  <conditionalFormatting sqref="F19">
    <cfRule type="cellIs" dxfId="13" priority="1" operator="greaterThan">
      <formula>"0.15*$F$18"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5559-28A6-4E52-98BA-9325DC9D097E}">
  <sheetPr>
    <pageSetUpPr fitToPage="1"/>
  </sheetPr>
  <dimension ref="A1:M1000"/>
  <sheetViews>
    <sheetView showGridLines="0" topLeftCell="A102" zoomScale="79" zoomScaleNormal="100" workbookViewId="0">
      <selection activeCell="F14" sqref="F14"/>
    </sheetView>
  </sheetViews>
  <sheetFormatPr baseColWidth="10" defaultColWidth="12.6640625" defaultRowHeight="15" customHeight="1" x14ac:dyDescent="0.15"/>
  <cols>
    <col min="1" max="1" width="1.6640625" customWidth="1"/>
    <col min="2" max="2" width="33.83203125" customWidth="1"/>
    <col min="3" max="3" width="21.6640625" customWidth="1"/>
    <col min="4" max="4" width="8.33203125" customWidth="1"/>
    <col min="5" max="5" width="13.5" customWidth="1"/>
    <col min="6" max="6" width="13.1640625" customWidth="1"/>
    <col min="7" max="7" width="18.6640625" customWidth="1"/>
    <col min="8" max="8" width="20.33203125" customWidth="1"/>
    <col min="9" max="9" width="17.6640625" customWidth="1"/>
    <col min="10" max="10" width="42.5" customWidth="1"/>
    <col min="11" max="11" width="34.1640625" customWidth="1"/>
    <col min="12" max="27" width="8.6640625" customWidth="1"/>
  </cols>
  <sheetData>
    <row r="1" spans="1:13" ht="12.75" hidden="1" customHeight="1" x14ac:dyDescent="0.15">
      <c r="G1" s="1"/>
      <c r="H1" s="1"/>
      <c r="I1" s="1"/>
      <c r="J1" s="1"/>
      <c r="K1" s="1"/>
    </row>
    <row r="2" spans="1:13" ht="55.25" customHeight="1" x14ac:dyDescent="0.25">
      <c r="A2" s="263" t="s">
        <v>97</v>
      </c>
      <c r="B2" s="263"/>
      <c r="C2" s="263"/>
      <c r="D2" s="263"/>
      <c r="E2" s="263"/>
      <c r="F2" s="263"/>
      <c r="G2" s="263"/>
      <c r="H2" s="263"/>
      <c r="I2" s="263"/>
      <c r="J2" s="263"/>
      <c r="K2" s="157"/>
    </row>
    <row r="3" spans="1:13" ht="20" customHeight="1" thickBot="1" x14ac:dyDescent="0.3">
      <c r="C3" s="140"/>
      <c r="D3" s="140"/>
      <c r="E3" s="140"/>
      <c r="F3" s="140"/>
      <c r="G3" s="140"/>
      <c r="H3" s="140"/>
      <c r="I3" s="140"/>
      <c r="J3" s="140"/>
      <c r="K3" s="1"/>
    </row>
    <row r="4" spans="1:13" ht="24" customHeight="1" thickBot="1" x14ac:dyDescent="0.25">
      <c r="B4" s="38" t="s">
        <v>72</v>
      </c>
      <c r="C4" s="274"/>
      <c r="D4" s="249"/>
      <c r="E4" s="249"/>
      <c r="F4" s="249"/>
      <c r="G4" s="249"/>
      <c r="H4" s="250"/>
      <c r="I4" s="2"/>
      <c r="J4" s="2"/>
      <c r="K4" s="2"/>
    </row>
    <row r="5" spans="1:13" ht="23.25" customHeight="1" thickBot="1" x14ac:dyDescent="0.25">
      <c r="B5" s="39" t="s">
        <v>98</v>
      </c>
      <c r="C5" s="339">
        <f>'MYTP Budget Overview'!C3</f>
        <v>45778</v>
      </c>
      <c r="D5" s="340"/>
      <c r="E5" s="338" t="s">
        <v>99</v>
      </c>
      <c r="F5" s="232"/>
      <c r="G5" s="244">
        <v>45929</v>
      </c>
      <c r="H5" s="341"/>
      <c r="I5" s="3"/>
      <c r="J5" s="3"/>
      <c r="K5" s="3"/>
    </row>
    <row r="6" spans="1:13" ht="23.25" customHeight="1" thickBot="1" x14ac:dyDescent="0.25">
      <c r="B6" s="143" t="s">
        <v>100</v>
      </c>
      <c r="C6" s="342" t="s">
        <v>101</v>
      </c>
      <c r="D6" s="343"/>
      <c r="E6" s="338" t="s">
        <v>77</v>
      </c>
      <c r="F6" s="232"/>
      <c r="G6" s="344">
        <f>ROUND((_xlfn.DAYS(G5,C5))/30,0)</f>
        <v>5</v>
      </c>
      <c r="H6" s="345"/>
      <c r="I6" s="3"/>
      <c r="J6" s="3"/>
      <c r="K6" s="3"/>
    </row>
    <row r="7" spans="1:13" ht="19.25" customHeight="1" x14ac:dyDescent="0.15">
      <c r="B7" s="275"/>
      <c r="C7" s="276"/>
      <c r="D7" s="276"/>
      <c r="E7" s="276"/>
      <c r="F7" s="276"/>
      <c r="G7" s="276"/>
      <c r="H7" s="276"/>
      <c r="I7" s="276"/>
      <c r="J7" s="276"/>
      <c r="K7" s="276"/>
    </row>
    <row r="8" spans="1:13" ht="55.5" customHeight="1" thickBot="1" x14ac:dyDescent="0.2">
      <c r="B8" s="120" t="s">
        <v>86</v>
      </c>
      <c r="C8" s="277" t="s">
        <v>102</v>
      </c>
      <c r="D8" s="278"/>
      <c r="E8" s="278"/>
      <c r="F8" s="278"/>
      <c r="G8" s="179"/>
      <c r="H8" s="269" t="s">
        <v>103</v>
      </c>
      <c r="I8" s="276"/>
      <c r="J8" s="276"/>
      <c r="K8" s="276"/>
      <c r="L8" s="5"/>
      <c r="M8" s="6"/>
    </row>
    <row r="9" spans="1:13" ht="29" customHeight="1" x14ac:dyDescent="0.15">
      <c r="B9" s="279" t="s">
        <v>104</v>
      </c>
      <c r="C9" s="281" t="s">
        <v>105</v>
      </c>
      <c r="D9" s="281" t="s">
        <v>106</v>
      </c>
      <c r="E9" s="281" t="s">
        <v>107</v>
      </c>
      <c r="F9" s="281" t="s">
        <v>108</v>
      </c>
      <c r="G9" s="32" t="s">
        <v>109</v>
      </c>
      <c r="H9" s="32" t="s">
        <v>110</v>
      </c>
      <c r="I9" s="283" t="s">
        <v>111</v>
      </c>
      <c r="J9" s="285" t="s">
        <v>112</v>
      </c>
      <c r="L9" s="7"/>
    </row>
    <row r="10" spans="1:13" ht="43.25" customHeight="1" thickBot="1" x14ac:dyDescent="0.2">
      <c r="B10" s="280"/>
      <c r="C10" s="282"/>
      <c r="D10" s="282"/>
      <c r="E10" s="282"/>
      <c r="F10" s="282"/>
      <c r="G10" s="127" t="s">
        <v>113</v>
      </c>
      <c r="H10" s="127" t="s">
        <v>114</v>
      </c>
      <c r="I10" s="284"/>
      <c r="J10" s="286"/>
    </row>
    <row r="11" spans="1:13" ht="21.75" customHeight="1" x14ac:dyDescent="0.15">
      <c r="B11" s="48"/>
      <c r="C11" s="49"/>
      <c r="D11" s="50"/>
      <c r="E11" s="51"/>
      <c r="F11" s="52"/>
      <c r="G11" s="8">
        <f>((E11*D11*F11)*(3/12))</f>
        <v>0</v>
      </c>
      <c r="H11" s="8">
        <f>((E11*D11*F11)*($G$6/12))-G11</f>
        <v>0</v>
      </c>
      <c r="I11" s="8">
        <f t="shared" ref="I11:I24" si="0">SUM(G11:H11)</f>
        <v>0</v>
      </c>
      <c r="J11" s="67"/>
    </row>
    <row r="12" spans="1:13" ht="21.75" customHeight="1" x14ac:dyDescent="0.15">
      <c r="B12" s="53"/>
      <c r="C12" s="54"/>
      <c r="D12" s="50"/>
      <c r="E12" s="51"/>
      <c r="F12" s="52"/>
      <c r="G12" s="8">
        <f t="shared" ref="G12:G24" si="1">((E12*D12*F12)*(3/12))</f>
        <v>0</v>
      </c>
      <c r="H12" s="8">
        <f t="shared" ref="H12:H24" si="2">((E12*D12*F12)*($G$6/12))-G12</f>
        <v>0</v>
      </c>
      <c r="I12" s="9">
        <f t="shared" si="0"/>
        <v>0</v>
      </c>
      <c r="J12" s="68"/>
    </row>
    <row r="13" spans="1:13" ht="21.75" customHeight="1" x14ac:dyDescent="0.15">
      <c r="B13" s="55"/>
      <c r="C13" s="54"/>
      <c r="D13" s="50"/>
      <c r="E13" s="51"/>
      <c r="F13" s="52"/>
      <c r="G13" s="8">
        <f t="shared" si="1"/>
        <v>0</v>
      </c>
      <c r="H13" s="8">
        <f t="shared" si="2"/>
        <v>0</v>
      </c>
      <c r="I13" s="9">
        <f t="shared" si="0"/>
        <v>0</v>
      </c>
      <c r="J13" s="69"/>
    </row>
    <row r="14" spans="1:13" ht="21.75" customHeight="1" x14ac:dyDescent="0.15">
      <c r="B14" s="55"/>
      <c r="C14" s="54"/>
      <c r="D14" s="50"/>
      <c r="E14" s="51"/>
      <c r="F14" s="52"/>
      <c r="G14" s="8">
        <f t="shared" si="1"/>
        <v>0</v>
      </c>
      <c r="H14" s="8">
        <f t="shared" si="2"/>
        <v>0</v>
      </c>
      <c r="I14" s="9">
        <f t="shared" si="0"/>
        <v>0</v>
      </c>
      <c r="J14" s="69"/>
    </row>
    <row r="15" spans="1:13" ht="21.75" customHeight="1" x14ac:dyDescent="0.15">
      <c r="B15" s="55"/>
      <c r="C15" s="54"/>
      <c r="D15" s="56"/>
      <c r="E15" s="57"/>
      <c r="F15" s="58"/>
      <c r="G15" s="8">
        <f t="shared" si="1"/>
        <v>0</v>
      </c>
      <c r="H15" s="8">
        <f t="shared" si="2"/>
        <v>0</v>
      </c>
      <c r="I15" s="9">
        <f t="shared" si="0"/>
        <v>0</v>
      </c>
      <c r="J15" s="69"/>
    </row>
    <row r="16" spans="1:13" ht="21.75" customHeight="1" x14ac:dyDescent="0.15">
      <c r="B16" s="55"/>
      <c r="C16" s="54"/>
      <c r="D16" s="56"/>
      <c r="E16" s="57"/>
      <c r="F16" s="58"/>
      <c r="G16" s="8">
        <f t="shared" si="1"/>
        <v>0</v>
      </c>
      <c r="H16" s="8">
        <f t="shared" si="2"/>
        <v>0</v>
      </c>
      <c r="I16" s="9">
        <f t="shared" si="0"/>
        <v>0</v>
      </c>
      <c r="J16" s="69"/>
    </row>
    <row r="17" spans="2:12" ht="21.75" customHeight="1" x14ac:dyDescent="0.15">
      <c r="B17" s="55"/>
      <c r="C17" s="54"/>
      <c r="D17" s="56"/>
      <c r="E17" s="57"/>
      <c r="F17" s="58"/>
      <c r="G17" s="8">
        <f t="shared" si="1"/>
        <v>0</v>
      </c>
      <c r="H17" s="8">
        <f t="shared" si="2"/>
        <v>0</v>
      </c>
      <c r="I17" s="9">
        <f t="shared" si="0"/>
        <v>0</v>
      </c>
      <c r="J17" s="69"/>
    </row>
    <row r="18" spans="2:12" ht="21.75" customHeight="1" x14ac:dyDescent="0.15">
      <c r="B18" s="55"/>
      <c r="C18" s="54"/>
      <c r="D18" s="56"/>
      <c r="E18" s="57"/>
      <c r="F18" s="58"/>
      <c r="G18" s="8">
        <f t="shared" si="1"/>
        <v>0</v>
      </c>
      <c r="H18" s="8">
        <f t="shared" si="2"/>
        <v>0</v>
      </c>
      <c r="I18" s="9">
        <f t="shared" si="0"/>
        <v>0</v>
      </c>
      <c r="J18" s="69"/>
    </row>
    <row r="19" spans="2:12" ht="21.75" customHeight="1" x14ac:dyDescent="0.15">
      <c r="B19" s="55"/>
      <c r="C19" s="54"/>
      <c r="D19" s="56"/>
      <c r="E19" s="57"/>
      <c r="F19" s="58"/>
      <c r="G19" s="8">
        <f t="shared" si="1"/>
        <v>0</v>
      </c>
      <c r="H19" s="8">
        <f t="shared" si="2"/>
        <v>0</v>
      </c>
      <c r="I19" s="9">
        <f t="shared" si="0"/>
        <v>0</v>
      </c>
      <c r="J19" s="69"/>
    </row>
    <row r="20" spans="2:12" ht="21.75" customHeight="1" x14ac:dyDescent="0.15">
      <c r="B20" s="55"/>
      <c r="C20" s="54"/>
      <c r="D20" s="56"/>
      <c r="E20" s="57"/>
      <c r="F20" s="58"/>
      <c r="G20" s="8">
        <f t="shared" si="1"/>
        <v>0</v>
      </c>
      <c r="H20" s="8">
        <f t="shared" si="2"/>
        <v>0</v>
      </c>
      <c r="I20" s="9">
        <f t="shared" si="0"/>
        <v>0</v>
      </c>
      <c r="J20" s="69"/>
    </row>
    <row r="21" spans="2:12" ht="21.75" customHeight="1" x14ac:dyDescent="0.15">
      <c r="B21" s="55"/>
      <c r="C21" s="54"/>
      <c r="D21" s="56"/>
      <c r="E21" s="57"/>
      <c r="F21" s="58"/>
      <c r="G21" s="8">
        <f t="shared" si="1"/>
        <v>0</v>
      </c>
      <c r="H21" s="8">
        <f t="shared" si="2"/>
        <v>0</v>
      </c>
      <c r="I21" s="9">
        <f t="shared" si="0"/>
        <v>0</v>
      </c>
      <c r="J21" s="69"/>
    </row>
    <row r="22" spans="2:12" ht="21.75" customHeight="1" x14ac:dyDescent="0.15">
      <c r="B22" s="53"/>
      <c r="C22" s="54"/>
      <c r="D22" s="59"/>
      <c r="E22" s="60"/>
      <c r="F22" s="61"/>
      <c r="G22" s="8">
        <f t="shared" si="1"/>
        <v>0</v>
      </c>
      <c r="H22" s="8">
        <f t="shared" si="2"/>
        <v>0</v>
      </c>
      <c r="I22" s="9">
        <f t="shared" si="0"/>
        <v>0</v>
      </c>
      <c r="J22" s="68"/>
    </row>
    <row r="23" spans="2:12" ht="21.75" customHeight="1" x14ac:dyDescent="0.15">
      <c r="B23" s="53"/>
      <c r="C23" s="54"/>
      <c r="D23" s="59"/>
      <c r="E23" s="60"/>
      <c r="F23" s="61"/>
      <c r="G23" s="8">
        <f t="shared" si="1"/>
        <v>0</v>
      </c>
      <c r="H23" s="8">
        <f t="shared" si="2"/>
        <v>0</v>
      </c>
      <c r="I23" s="9">
        <f t="shared" si="0"/>
        <v>0</v>
      </c>
      <c r="J23" s="68"/>
    </row>
    <row r="24" spans="2:12" ht="21.75" customHeight="1" thickBot="1" x14ac:dyDescent="0.2">
      <c r="B24" s="62"/>
      <c r="C24" s="63"/>
      <c r="D24" s="64"/>
      <c r="E24" s="65"/>
      <c r="F24" s="66"/>
      <c r="G24" s="37">
        <f t="shared" si="1"/>
        <v>0</v>
      </c>
      <c r="H24" s="37">
        <f t="shared" si="2"/>
        <v>0</v>
      </c>
      <c r="I24" s="33">
        <f t="shared" si="0"/>
        <v>0</v>
      </c>
      <c r="J24" s="70"/>
    </row>
    <row r="25" spans="2:12" ht="5.25" customHeight="1" x14ac:dyDescent="0.15">
      <c r="B25" s="11"/>
      <c r="C25" s="185"/>
      <c r="D25" s="12"/>
      <c r="E25" s="13"/>
      <c r="F25" s="14"/>
      <c r="G25" s="15"/>
      <c r="H25" s="15"/>
      <c r="I25" s="15"/>
      <c r="J25" s="16"/>
    </row>
    <row r="26" spans="2:12" ht="13.5" customHeight="1" x14ac:dyDescent="0.2">
      <c r="C26" s="17"/>
      <c r="D26" s="17"/>
      <c r="E26" s="266" t="s">
        <v>115</v>
      </c>
      <c r="F26" s="267"/>
      <c r="G26" s="18">
        <f>ROUND(SUM(G11:G24),2)</f>
        <v>0</v>
      </c>
      <c r="H26" s="18">
        <f>ROUND(SUM(H11:H24),2)</f>
        <v>0</v>
      </c>
      <c r="I26" s="18">
        <f>ROUND(SUM(I11:I24),2)</f>
        <v>0</v>
      </c>
      <c r="J26" s="16"/>
    </row>
    <row r="27" spans="2:12" ht="10.5" customHeight="1" x14ac:dyDescent="0.15">
      <c r="C27" s="19"/>
      <c r="D27" s="268"/>
      <c r="E27" s="267"/>
      <c r="F27" s="267"/>
      <c r="G27" s="16"/>
      <c r="H27" s="16"/>
      <c r="I27" s="16"/>
      <c r="J27" s="16"/>
    </row>
    <row r="28" spans="2:12" ht="32" customHeight="1" thickBot="1" x14ac:dyDescent="0.2">
      <c r="B28" s="4" t="s">
        <v>87</v>
      </c>
      <c r="C28" s="273" t="s">
        <v>116</v>
      </c>
      <c r="D28" s="273"/>
      <c r="E28" s="273"/>
      <c r="F28" s="125"/>
      <c r="H28" s="269" t="s">
        <v>117</v>
      </c>
      <c r="I28" s="269"/>
      <c r="J28" s="269"/>
      <c r="L28" s="5"/>
    </row>
    <row r="29" spans="2:12" ht="68.75" customHeight="1" thickBot="1" x14ac:dyDescent="0.2">
      <c r="B29" s="187" t="s">
        <v>104</v>
      </c>
      <c r="C29" s="187" t="s">
        <v>105</v>
      </c>
      <c r="D29" s="270" t="s">
        <v>118</v>
      </c>
      <c r="E29" s="271"/>
      <c r="F29" s="187" t="s">
        <v>108</v>
      </c>
      <c r="G29" s="122" t="s">
        <v>119</v>
      </c>
      <c r="H29" s="122" t="s">
        <v>120</v>
      </c>
      <c r="I29" s="123" t="s">
        <v>111</v>
      </c>
      <c r="J29" s="124" t="s">
        <v>121</v>
      </c>
      <c r="L29" s="16"/>
    </row>
    <row r="30" spans="2:12" ht="24" customHeight="1" x14ac:dyDescent="0.15">
      <c r="B30" s="78"/>
      <c r="C30" s="101"/>
      <c r="D30" s="272"/>
      <c r="E30" s="265"/>
      <c r="F30" s="117"/>
      <c r="G30" s="134"/>
      <c r="H30" s="134"/>
      <c r="I30" s="8">
        <f t="shared" ref="I30:I43" si="3">SUM(G30:H30)</f>
        <v>0</v>
      </c>
      <c r="J30" s="109"/>
      <c r="L30" s="16"/>
    </row>
    <row r="31" spans="2:12" ht="24" customHeight="1" x14ac:dyDescent="0.15">
      <c r="B31" s="78"/>
      <c r="C31" s="102"/>
      <c r="D31" s="264"/>
      <c r="E31" s="265"/>
      <c r="F31" s="117"/>
      <c r="G31" s="134"/>
      <c r="H31" s="134"/>
      <c r="I31" s="9">
        <f t="shared" si="3"/>
        <v>0</v>
      </c>
      <c r="J31" s="109"/>
      <c r="L31" s="16"/>
    </row>
    <row r="32" spans="2:12" ht="24" customHeight="1" x14ac:dyDescent="0.15">
      <c r="B32" s="78"/>
      <c r="C32" s="102"/>
      <c r="D32" s="264"/>
      <c r="E32" s="265"/>
      <c r="F32" s="117"/>
      <c r="G32" s="134"/>
      <c r="H32" s="134"/>
      <c r="I32" s="9">
        <f t="shared" si="3"/>
        <v>0</v>
      </c>
      <c r="J32" s="109"/>
      <c r="L32" s="16"/>
    </row>
    <row r="33" spans="2:12" ht="24" customHeight="1" x14ac:dyDescent="0.15">
      <c r="B33" s="78"/>
      <c r="C33" s="102"/>
      <c r="D33" s="264"/>
      <c r="E33" s="265"/>
      <c r="F33" s="117"/>
      <c r="G33" s="134"/>
      <c r="H33" s="134"/>
      <c r="I33" s="9">
        <f t="shared" si="3"/>
        <v>0</v>
      </c>
      <c r="J33" s="109"/>
      <c r="L33" s="16"/>
    </row>
    <row r="34" spans="2:12" ht="24" customHeight="1" x14ac:dyDescent="0.15">
      <c r="B34" s="78"/>
      <c r="C34" s="102"/>
      <c r="D34" s="264"/>
      <c r="E34" s="265"/>
      <c r="F34" s="117"/>
      <c r="G34" s="134"/>
      <c r="H34" s="134"/>
      <c r="I34" s="9">
        <f t="shared" si="3"/>
        <v>0</v>
      </c>
      <c r="J34" s="109"/>
      <c r="L34" s="16"/>
    </row>
    <row r="35" spans="2:12" ht="24" customHeight="1" x14ac:dyDescent="0.15">
      <c r="B35" s="78"/>
      <c r="C35" s="102"/>
      <c r="D35" s="264"/>
      <c r="E35" s="265"/>
      <c r="F35" s="117"/>
      <c r="G35" s="134"/>
      <c r="H35" s="134"/>
      <c r="I35" s="9">
        <f t="shared" si="3"/>
        <v>0</v>
      </c>
      <c r="J35" s="109"/>
      <c r="L35" s="16"/>
    </row>
    <row r="36" spans="2:12" ht="24" customHeight="1" x14ac:dyDescent="0.15">
      <c r="B36" s="78"/>
      <c r="C36" s="102"/>
      <c r="D36" s="264"/>
      <c r="E36" s="265"/>
      <c r="F36" s="117"/>
      <c r="G36" s="134"/>
      <c r="H36" s="134"/>
      <c r="I36" s="9">
        <f t="shared" si="3"/>
        <v>0</v>
      </c>
      <c r="J36" s="109"/>
      <c r="L36" s="16"/>
    </row>
    <row r="37" spans="2:12" ht="24" customHeight="1" x14ac:dyDescent="0.15">
      <c r="B37" s="78"/>
      <c r="C37" s="102"/>
      <c r="D37" s="264"/>
      <c r="E37" s="265"/>
      <c r="F37" s="117"/>
      <c r="G37" s="134"/>
      <c r="H37" s="134"/>
      <c r="I37" s="9">
        <f t="shared" si="3"/>
        <v>0</v>
      </c>
      <c r="J37" s="109"/>
      <c r="L37" s="16"/>
    </row>
    <row r="38" spans="2:12" ht="24" customHeight="1" x14ac:dyDescent="0.15">
      <c r="B38" s="78"/>
      <c r="C38" s="102"/>
      <c r="D38" s="264"/>
      <c r="E38" s="265"/>
      <c r="F38" s="117"/>
      <c r="G38" s="134"/>
      <c r="H38" s="134"/>
      <c r="I38" s="9">
        <f t="shared" si="3"/>
        <v>0</v>
      </c>
      <c r="J38" s="109"/>
      <c r="L38" s="16"/>
    </row>
    <row r="39" spans="2:12" ht="24" customHeight="1" x14ac:dyDescent="0.15">
      <c r="B39" s="78"/>
      <c r="C39" s="102"/>
      <c r="D39" s="264"/>
      <c r="E39" s="265"/>
      <c r="F39" s="117"/>
      <c r="G39" s="134"/>
      <c r="H39" s="134"/>
      <c r="I39" s="9">
        <f t="shared" si="3"/>
        <v>0</v>
      </c>
      <c r="J39" s="109"/>
      <c r="L39" s="16"/>
    </row>
    <row r="40" spans="2:12" ht="24" customHeight="1" x14ac:dyDescent="0.15">
      <c r="B40" s="78"/>
      <c r="C40" s="102"/>
      <c r="D40" s="264"/>
      <c r="E40" s="265"/>
      <c r="F40" s="117"/>
      <c r="G40" s="103"/>
      <c r="H40" s="103"/>
      <c r="I40" s="9">
        <f t="shared" si="3"/>
        <v>0</v>
      </c>
      <c r="J40" s="110"/>
      <c r="L40" s="16"/>
    </row>
    <row r="41" spans="2:12" ht="24" customHeight="1" x14ac:dyDescent="0.15">
      <c r="B41" s="79"/>
      <c r="C41" s="104"/>
      <c r="D41" s="291"/>
      <c r="E41" s="292"/>
      <c r="F41" s="118"/>
      <c r="G41" s="105"/>
      <c r="H41" s="105"/>
      <c r="I41" s="9">
        <f t="shared" si="3"/>
        <v>0</v>
      </c>
      <c r="J41" s="111"/>
      <c r="L41" s="16"/>
    </row>
    <row r="42" spans="2:12" ht="24" customHeight="1" x14ac:dyDescent="0.15">
      <c r="B42" s="78"/>
      <c r="C42" s="102"/>
      <c r="D42" s="264"/>
      <c r="E42" s="265"/>
      <c r="F42" s="117"/>
      <c r="G42" s="103"/>
      <c r="H42" s="103"/>
      <c r="I42" s="9">
        <f t="shared" si="3"/>
        <v>0</v>
      </c>
      <c r="J42" s="110"/>
      <c r="L42" s="16"/>
    </row>
    <row r="43" spans="2:12" ht="24" customHeight="1" thickBot="1" x14ac:dyDescent="0.2">
      <c r="B43" s="106"/>
      <c r="C43" s="107"/>
      <c r="D43" s="299"/>
      <c r="E43" s="297"/>
      <c r="F43" s="119"/>
      <c r="G43" s="108"/>
      <c r="H43" s="108"/>
      <c r="I43" s="10">
        <f t="shared" si="3"/>
        <v>0</v>
      </c>
      <c r="J43" s="112"/>
      <c r="L43" s="16"/>
    </row>
    <row r="44" spans="2:12" ht="3" customHeight="1" x14ac:dyDescent="0.15">
      <c r="B44" s="19"/>
      <c r="C44" s="20"/>
      <c r="D44" s="185"/>
      <c r="E44" s="185"/>
      <c r="F44" s="20"/>
      <c r="G44" s="16"/>
      <c r="H44" s="16"/>
      <c r="I44" s="16"/>
      <c r="J44" s="16"/>
      <c r="L44" s="16"/>
    </row>
    <row r="45" spans="2:12" ht="15" customHeight="1" x14ac:dyDescent="0.2">
      <c r="B45" s="19"/>
      <c r="C45" s="20"/>
      <c r="D45" s="20"/>
      <c r="E45" s="300" t="s">
        <v>122</v>
      </c>
      <c r="F45" s="267"/>
      <c r="G45" s="18">
        <f>SUM(G30:G44)</f>
        <v>0</v>
      </c>
      <c r="H45" s="18">
        <f>SUM(H30:H44)</f>
        <v>0</v>
      </c>
      <c r="I45" s="18">
        <f>SUM(I30:I44)</f>
        <v>0</v>
      </c>
      <c r="J45" s="16"/>
      <c r="L45" s="16"/>
    </row>
    <row r="46" spans="2:12" ht="12.75" customHeight="1" x14ac:dyDescent="0.15">
      <c r="B46" s="19"/>
      <c r="C46" s="20"/>
      <c r="D46" s="20"/>
      <c r="E46" s="20"/>
      <c r="F46" s="20"/>
      <c r="G46" s="16"/>
      <c r="H46" s="16"/>
      <c r="I46" s="16"/>
      <c r="J46" s="16"/>
      <c r="L46" s="16"/>
    </row>
    <row r="47" spans="2:12" ht="39" customHeight="1" thickBot="1" x14ac:dyDescent="0.2">
      <c r="B47" s="34" t="s">
        <v>123</v>
      </c>
      <c r="C47" s="301" t="s">
        <v>124</v>
      </c>
      <c r="D47" s="301"/>
      <c r="E47" s="301"/>
      <c r="F47" s="301"/>
      <c r="G47" s="186"/>
      <c r="H47" s="269" t="s">
        <v>125</v>
      </c>
      <c r="I47" s="269"/>
      <c r="J47" s="269"/>
      <c r="L47" s="5"/>
    </row>
    <row r="48" spans="2:12" ht="72" customHeight="1" thickBot="1" x14ac:dyDescent="0.2">
      <c r="B48" s="187" t="s">
        <v>126</v>
      </c>
      <c r="C48" s="270" t="s">
        <v>127</v>
      </c>
      <c r="D48" s="287"/>
      <c r="E48" s="287"/>
      <c r="F48" s="287"/>
      <c r="G48" s="122" t="s">
        <v>128</v>
      </c>
      <c r="H48" s="128" t="s">
        <v>129</v>
      </c>
      <c r="I48" s="129" t="s">
        <v>111</v>
      </c>
      <c r="J48" s="130" t="s">
        <v>130</v>
      </c>
      <c r="L48" s="7"/>
    </row>
    <row r="49" spans="2:12" ht="21" customHeight="1" x14ac:dyDescent="0.15">
      <c r="B49" s="78"/>
      <c r="C49" s="288"/>
      <c r="D49" s="289"/>
      <c r="E49" s="289"/>
      <c r="F49" s="290"/>
      <c r="G49" s="89"/>
      <c r="H49" s="90"/>
      <c r="I49" s="9">
        <f t="shared" ref="I49:I54" si="4">SUM(G49:H49)</f>
        <v>0</v>
      </c>
      <c r="J49" s="98"/>
    </row>
    <row r="50" spans="2:12" ht="21" customHeight="1" x14ac:dyDescent="0.15">
      <c r="B50" s="76"/>
      <c r="C50" s="293"/>
      <c r="D50" s="294"/>
      <c r="E50" s="294"/>
      <c r="F50" s="265"/>
      <c r="G50" s="91"/>
      <c r="H50" s="135"/>
      <c r="I50" s="9">
        <f t="shared" si="4"/>
        <v>0</v>
      </c>
      <c r="J50" s="73"/>
    </row>
    <row r="51" spans="2:12" ht="21" customHeight="1" x14ac:dyDescent="0.15">
      <c r="B51" s="92"/>
      <c r="C51" s="293"/>
      <c r="D51" s="294"/>
      <c r="E51" s="294"/>
      <c r="F51" s="265"/>
      <c r="G51" s="93"/>
      <c r="H51" s="94"/>
      <c r="I51" s="9">
        <f t="shared" si="4"/>
        <v>0</v>
      </c>
      <c r="J51" s="99"/>
    </row>
    <row r="52" spans="2:12" ht="21" customHeight="1" x14ac:dyDescent="0.15">
      <c r="B52" s="92"/>
      <c r="C52" s="293"/>
      <c r="D52" s="294"/>
      <c r="E52" s="294"/>
      <c r="F52" s="265"/>
      <c r="G52" s="93"/>
      <c r="H52" s="94"/>
      <c r="I52" s="9">
        <f t="shared" si="4"/>
        <v>0</v>
      </c>
      <c r="J52" s="99"/>
    </row>
    <row r="53" spans="2:12" ht="21" customHeight="1" x14ac:dyDescent="0.15">
      <c r="B53" s="76"/>
      <c r="C53" s="293"/>
      <c r="D53" s="294"/>
      <c r="E53" s="294"/>
      <c r="F53" s="265"/>
      <c r="G53" s="91"/>
      <c r="H53" s="135"/>
      <c r="I53" s="9">
        <f t="shared" si="4"/>
        <v>0</v>
      </c>
      <c r="J53" s="73"/>
    </row>
    <row r="54" spans="2:12" ht="21" customHeight="1" thickBot="1" x14ac:dyDescent="0.2">
      <c r="B54" s="95"/>
      <c r="C54" s="295"/>
      <c r="D54" s="296"/>
      <c r="E54" s="296"/>
      <c r="F54" s="297"/>
      <c r="G54" s="96"/>
      <c r="H54" s="97"/>
      <c r="I54" s="10">
        <f t="shared" si="4"/>
        <v>0</v>
      </c>
      <c r="J54" s="100"/>
    </row>
    <row r="55" spans="2:12" ht="3" customHeight="1" x14ac:dyDescent="0.15">
      <c r="C55" s="21"/>
      <c r="D55" s="21"/>
      <c r="E55" s="21"/>
      <c r="F55" s="21"/>
      <c r="G55" s="16"/>
      <c r="H55" s="16"/>
      <c r="I55" s="16"/>
      <c r="J55" s="16"/>
    </row>
    <row r="56" spans="2:12" ht="18.75" customHeight="1" x14ac:dyDescent="0.2">
      <c r="B56" s="22"/>
      <c r="C56" s="298" t="s">
        <v>131</v>
      </c>
      <c r="D56" s="267"/>
      <c r="E56" s="267"/>
      <c r="F56" s="267"/>
      <c r="G56" s="18">
        <f>SUM(G49:G55)</f>
        <v>0</v>
      </c>
      <c r="H56" s="18">
        <f>SUM(H49:H55)</f>
        <v>0</v>
      </c>
      <c r="I56" s="18">
        <f>SUM(I49:I55)</f>
        <v>0</v>
      </c>
      <c r="J56" s="16"/>
    </row>
    <row r="57" spans="2:12" ht="12.75" customHeight="1" x14ac:dyDescent="0.2">
      <c r="B57" s="22"/>
      <c r="C57" s="21"/>
      <c r="D57" s="21"/>
      <c r="E57" s="188"/>
      <c r="F57" s="188"/>
      <c r="G57" s="18"/>
      <c r="H57" s="18"/>
      <c r="I57" s="18"/>
      <c r="J57" s="16"/>
    </row>
    <row r="58" spans="2:12" ht="22.25" customHeight="1" thickBot="1" x14ac:dyDescent="0.2">
      <c r="B58" s="126" t="s">
        <v>132</v>
      </c>
      <c r="C58" s="306" t="s">
        <v>133</v>
      </c>
      <c r="D58" s="306"/>
      <c r="E58" s="306"/>
      <c r="F58" s="306"/>
      <c r="G58" s="186"/>
      <c r="H58" s="269" t="s">
        <v>125</v>
      </c>
      <c r="I58" s="269"/>
      <c r="J58" s="269"/>
      <c r="L58" s="5"/>
    </row>
    <row r="59" spans="2:12" ht="78.75" customHeight="1" thickBot="1" x14ac:dyDescent="0.2">
      <c r="B59" s="187" t="s">
        <v>126</v>
      </c>
      <c r="C59" s="270" t="s">
        <v>127</v>
      </c>
      <c r="D59" s="287"/>
      <c r="E59" s="287"/>
      <c r="F59" s="271"/>
      <c r="G59" s="122" t="s">
        <v>134</v>
      </c>
      <c r="H59" s="122" t="s">
        <v>129</v>
      </c>
      <c r="I59" s="123" t="s">
        <v>111</v>
      </c>
      <c r="J59" s="124" t="s">
        <v>130</v>
      </c>
      <c r="L59" s="7"/>
    </row>
    <row r="60" spans="2:12" ht="31.5" customHeight="1" x14ac:dyDescent="0.15">
      <c r="B60" s="75"/>
      <c r="C60" s="288"/>
      <c r="D60" s="289"/>
      <c r="E60" s="289"/>
      <c r="F60" s="290"/>
      <c r="G60" s="136"/>
      <c r="H60" s="85"/>
      <c r="I60" s="8">
        <f t="shared" ref="I60:I67" si="5">SUM(G60:H60)</f>
        <v>0</v>
      </c>
      <c r="J60" s="88"/>
    </row>
    <row r="61" spans="2:12" ht="31.5" customHeight="1" x14ac:dyDescent="0.15">
      <c r="B61" s="78"/>
      <c r="C61" s="293"/>
      <c r="D61" s="294"/>
      <c r="E61" s="294"/>
      <c r="F61" s="265"/>
      <c r="G61" s="77"/>
      <c r="H61" s="137"/>
      <c r="I61" s="9">
        <f t="shared" si="5"/>
        <v>0</v>
      </c>
      <c r="J61" s="88"/>
    </row>
    <row r="62" spans="2:12" ht="31.5" customHeight="1" x14ac:dyDescent="0.15">
      <c r="B62" s="78"/>
      <c r="C62" s="293"/>
      <c r="D62" s="294"/>
      <c r="E62" s="294"/>
      <c r="F62" s="265"/>
      <c r="G62" s="77"/>
      <c r="H62" s="137"/>
      <c r="I62" s="9">
        <f t="shared" si="5"/>
        <v>0</v>
      </c>
      <c r="J62" s="88"/>
    </row>
    <row r="63" spans="2:12" ht="31.5" customHeight="1" x14ac:dyDescent="0.15">
      <c r="B63" s="78"/>
      <c r="C63" s="293"/>
      <c r="D63" s="294"/>
      <c r="E63" s="294"/>
      <c r="F63" s="265"/>
      <c r="G63" s="77"/>
      <c r="H63" s="137"/>
      <c r="I63" s="9">
        <f t="shared" si="5"/>
        <v>0</v>
      </c>
      <c r="J63" s="88"/>
    </row>
    <row r="64" spans="2:12" ht="27.75" customHeight="1" x14ac:dyDescent="0.15">
      <c r="B64" s="76"/>
      <c r="C64" s="293"/>
      <c r="D64" s="294"/>
      <c r="E64" s="294"/>
      <c r="F64" s="265"/>
      <c r="G64" s="77"/>
      <c r="H64" s="137"/>
      <c r="I64" s="9">
        <f t="shared" si="5"/>
        <v>0</v>
      </c>
      <c r="J64" s="73"/>
    </row>
    <row r="65" spans="2:12" ht="26.25" customHeight="1" x14ac:dyDescent="0.15">
      <c r="B65" s="76"/>
      <c r="C65" s="293"/>
      <c r="D65" s="294"/>
      <c r="E65" s="294"/>
      <c r="F65" s="265"/>
      <c r="G65" s="77"/>
      <c r="H65" s="137"/>
      <c r="I65" s="9">
        <f t="shared" si="5"/>
        <v>0</v>
      </c>
      <c r="J65" s="73"/>
    </row>
    <row r="66" spans="2:12" ht="26.25" customHeight="1" x14ac:dyDescent="0.15">
      <c r="B66" s="78"/>
      <c r="C66" s="293"/>
      <c r="D66" s="294"/>
      <c r="E66" s="294"/>
      <c r="F66" s="265"/>
      <c r="G66" s="77"/>
      <c r="H66" s="137"/>
      <c r="I66" s="9">
        <f t="shared" si="5"/>
        <v>0</v>
      </c>
      <c r="J66" s="73"/>
    </row>
    <row r="67" spans="2:12" ht="26.25" customHeight="1" thickBot="1" x14ac:dyDescent="0.2">
      <c r="B67" s="83"/>
      <c r="C67" s="302"/>
      <c r="D67" s="303"/>
      <c r="E67" s="303"/>
      <c r="F67" s="304"/>
      <c r="G67" s="84"/>
      <c r="H67" s="87"/>
      <c r="I67" s="10">
        <f t="shared" si="5"/>
        <v>0</v>
      </c>
      <c r="J67" s="74"/>
    </row>
    <row r="68" spans="2:12" ht="3" customHeight="1" x14ac:dyDescent="0.15">
      <c r="B68" s="21"/>
      <c r="C68" s="138"/>
      <c r="D68" s="138"/>
      <c r="E68" s="138"/>
      <c r="F68" s="138"/>
      <c r="G68" s="16"/>
      <c r="H68" s="16"/>
      <c r="I68" s="16"/>
      <c r="J68" s="16"/>
    </row>
    <row r="69" spans="2:12" ht="18.75" customHeight="1" x14ac:dyDescent="0.2">
      <c r="B69" s="21"/>
      <c r="C69" s="19"/>
      <c r="D69" s="305" t="s">
        <v>135</v>
      </c>
      <c r="E69" s="267"/>
      <c r="F69" s="267"/>
      <c r="G69" s="18">
        <f>SUM(G60:G68)</f>
        <v>0</v>
      </c>
      <c r="H69" s="18">
        <f>SUM(H60:H68)</f>
        <v>0</v>
      </c>
      <c r="I69" s="18">
        <f>SUM(I60:I68)</f>
        <v>0</v>
      </c>
      <c r="J69" s="16"/>
    </row>
    <row r="70" spans="2:12" ht="15.5" customHeight="1" x14ac:dyDescent="0.15">
      <c r="B70" s="21"/>
      <c r="C70" s="19"/>
      <c r="D70" s="19"/>
      <c r="E70" s="19"/>
      <c r="F70" s="19"/>
      <c r="G70" s="16"/>
      <c r="H70" s="16"/>
      <c r="I70" s="16"/>
      <c r="J70" s="16"/>
    </row>
    <row r="71" spans="2:12" ht="26.75" customHeight="1" thickBot="1" x14ac:dyDescent="0.2">
      <c r="B71" s="126" t="s">
        <v>136</v>
      </c>
      <c r="C71" s="273" t="s">
        <v>137</v>
      </c>
      <c r="D71" s="273"/>
      <c r="E71" s="273"/>
      <c r="F71" s="273"/>
      <c r="G71" s="186"/>
      <c r="H71" s="269" t="s">
        <v>125</v>
      </c>
      <c r="I71" s="269"/>
      <c r="J71" s="269"/>
      <c r="L71" s="5"/>
    </row>
    <row r="72" spans="2:12" ht="71.75" customHeight="1" thickBot="1" x14ac:dyDescent="0.2">
      <c r="B72" s="187" t="s">
        <v>138</v>
      </c>
      <c r="C72" s="270" t="s">
        <v>127</v>
      </c>
      <c r="D72" s="287"/>
      <c r="E72" s="287"/>
      <c r="F72" s="271"/>
      <c r="G72" s="122" t="s">
        <v>134</v>
      </c>
      <c r="H72" s="122" t="s">
        <v>129</v>
      </c>
      <c r="I72" s="123" t="s">
        <v>111</v>
      </c>
      <c r="J72" s="124" t="s">
        <v>130</v>
      </c>
    </row>
    <row r="73" spans="2:12" ht="31.5" customHeight="1" x14ac:dyDescent="0.15">
      <c r="B73" s="75"/>
      <c r="C73" s="288"/>
      <c r="D73" s="289"/>
      <c r="E73" s="289"/>
      <c r="F73" s="290"/>
      <c r="G73" s="136"/>
      <c r="H73" s="85"/>
      <c r="I73" s="8">
        <f t="shared" ref="I73:I80" si="6">SUM(G73:H73)</f>
        <v>0</v>
      </c>
      <c r="J73" s="88"/>
    </row>
    <row r="74" spans="2:12" ht="31.5" customHeight="1" x14ac:dyDescent="0.15">
      <c r="B74" s="78"/>
      <c r="C74" s="293"/>
      <c r="D74" s="307"/>
      <c r="E74" s="307"/>
      <c r="F74" s="308"/>
      <c r="G74" s="77"/>
      <c r="H74" s="137"/>
      <c r="I74" s="9">
        <f t="shared" si="6"/>
        <v>0</v>
      </c>
      <c r="J74" s="88"/>
    </row>
    <row r="75" spans="2:12" ht="31.5" customHeight="1" x14ac:dyDescent="0.15">
      <c r="B75" s="78"/>
      <c r="C75" s="293"/>
      <c r="D75" s="294"/>
      <c r="E75" s="294"/>
      <c r="F75" s="265"/>
      <c r="G75" s="77"/>
      <c r="H75" s="137"/>
      <c r="I75" s="9">
        <f t="shared" si="6"/>
        <v>0</v>
      </c>
      <c r="J75" s="88"/>
    </row>
    <row r="76" spans="2:12" ht="31.5" customHeight="1" x14ac:dyDescent="0.15">
      <c r="B76" s="78"/>
      <c r="C76" s="293"/>
      <c r="D76" s="294"/>
      <c r="E76" s="294"/>
      <c r="F76" s="265"/>
      <c r="G76" s="77"/>
      <c r="H76" s="137"/>
      <c r="I76" s="9">
        <f t="shared" si="6"/>
        <v>0</v>
      </c>
      <c r="J76" s="88"/>
    </row>
    <row r="77" spans="2:12" ht="27.75" customHeight="1" x14ac:dyDescent="0.15">
      <c r="B77" s="78"/>
      <c r="C77" s="293"/>
      <c r="D77" s="294"/>
      <c r="E77" s="294"/>
      <c r="F77" s="265"/>
      <c r="G77" s="77"/>
      <c r="H77" s="137"/>
      <c r="I77" s="9">
        <f t="shared" si="6"/>
        <v>0</v>
      </c>
      <c r="J77" s="73"/>
    </row>
    <row r="78" spans="2:12" ht="26.25" customHeight="1" x14ac:dyDescent="0.15">
      <c r="B78" s="78"/>
      <c r="C78" s="293"/>
      <c r="D78" s="294"/>
      <c r="E78" s="294"/>
      <c r="F78" s="265"/>
      <c r="G78" s="77"/>
      <c r="H78" s="137"/>
      <c r="I78" s="9">
        <f t="shared" si="6"/>
        <v>0</v>
      </c>
      <c r="J78" s="73"/>
    </row>
    <row r="79" spans="2:12" ht="26.25" customHeight="1" x14ac:dyDescent="0.15">
      <c r="B79" s="78"/>
      <c r="C79" s="293"/>
      <c r="D79" s="294"/>
      <c r="E79" s="294"/>
      <c r="F79" s="265"/>
      <c r="G79" s="77"/>
      <c r="H79" s="137"/>
      <c r="I79" s="9">
        <f t="shared" si="6"/>
        <v>0</v>
      </c>
      <c r="J79" s="73"/>
    </row>
    <row r="80" spans="2:12" ht="26.25" customHeight="1" thickBot="1" x14ac:dyDescent="0.2">
      <c r="B80" s="86"/>
      <c r="C80" s="302"/>
      <c r="D80" s="303"/>
      <c r="E80" s="303"/>
      <c r="F80" s="304"/>
      <c r="G80" s="84"/>
      <c r="H80" s="87"/>
      <c r="I80" s="10">
        <f t="shared" si="6"/>
        <v>0</v>
      </c>
      <c r="J80" s="74"/>
    </row>
    <row r="81" spans="2:12" ht="3" customHeight="1" x14ac:dyDescent="0.15">
      <c r="B81" s="21"/>
      <c r="C81" s="138"/>
      <c r="D81" s="138"/>
      <c r="E81" s="138"/>
      <c r="F81" s="138"/>
      <c r="G81" s="16"/>
      <c r="H81" s="16"/>
      <c r="I81" s="16"/>
      <c r="J81" s="16"/>
    </row>
    <row r="82" spans="2:12" ht="17.25" customHeight="1" x14ac:dyDescent="0.2">
      <c r="B82" s="21"/>
      <c r="C82" s="298" t="s">
        <v>139</v>
      </c>
      <c r="D82" s="267"/>
      <c r="E82" s="267"/>
      <c r="F82" s="267"/>
      <c r="G82" s="18">
        <f>SUM(G73:G81)</f>
        <v>0</v>
      </c>
      <c r="H82" s="18">
        <f>SUM(H73:H81)</f>
        <v>0</v>
      </c>
      <c r="I82" s="18">
        <f>SUM(I73:I81)</f>
        <v>0</v>
      </c>
      <c r="J82" s="16"/>
    </row>
    <row r="83" spans="2:12" ht="12.75" customHeight="1" x14ac:dyDescent="0.15">
      <c r="B83" s="21"/>
      <c r="C83" s="19"/>
      <c r="D83" s="19"/>
      <c r="E83" s="19"/>
      <c r="F83" s="19"/>
      <c r="G83" s="16"/>
      <c r="H83" s="16"/>
      <c r="I83" s="16"/>
      <c r="J83" s="16"/>
    </row>
    <row r="84" spans="2:12" ht="19.25" customHeight="1" thickBot="1" x14ac:dyDescent="0.2">
      <c r="B84" s="126" t="s">
        <v>91</v>
      </c>
      <c r="C84" s="20"/>
      <c r="D84" s="20"/>
      <c r="E84" s="20"/>
      <c r="F84" s="20"/>
      <c r="G84" s="186"/>
      <c r="H84" s="269" t="s">
        <v>125</v>
      </c>
      <c r="I84" s="269"/>
      <c r="J84" s="269"/>
      <c r="L84" s="5"/>
    </row>
    <row r="85" spans="2:12" ht="71" customHeight="1" thickBot="1" x14ac:dyDescent="0.2">
      <c r="B85" s="187" t="s">
        <v>126</v>
      </c>
      <c r="C85" s="270" t="s">
        <v>127</v>
      </c>
      <c r="D85" s="287"/>
      <c r="E85" s="287"/>
      <c r="F85" s="271"/>
      <c r="G85" s="122" t="s">
        <v>134</v>
      </c>
      <c r="H85" s="122" t="s">
        <v>129</v>
      </c>
      <c r="I85" s="123" t="s">
        <v>111</v>
      </c>
      <c r="J85" s="124" t="s">
        <v>130</v>
      </c>
      <c r="L85" s="7"/>
    </row>
    <row r="86" spans="2:12" ht="27" customHeight="1" x14ac:dyDescent="0.15">
      <c r="B86" s="75"/>
      <c r="C86" s="309"/>
      <c r="D86" s="310"/>
      <c r="E86" s="310"/>
      <c r="F86" s="311"/>
      <c r="G86" s="136"/>
      <c r="H86" s="136"/>
      <c r="I86" s="8">
        <f t="shared" ref="I86:I93" si="7">SUM(G86:H86)</f>
        <v>0</v>
      </c>
      <c r="J86" s="71"/>
    </row>
    <row r="87" spans="2:12" ht="27" customHeight="1" x14ac:dyDescent="0.15">
      <c r="B87" s="78"/>
      <c r="C87" s="293"/>
      <c r="D87" s="294"/>
      <c r="E87" s="294"/>
      <c r="F87" s="265"/>
      <c r="G87" s="77"/>
      <c r="H87" s="77"/>
      <c r="I87" s="9">
        <f t="shared" si="7"/>
        <v>0</v>
      </c>
      <c r="J87" s="72"/>
    </row>
    <row r="88" spans="2:12" ht="27" customHeight="1" x14ac:dyDescent="0.15">
      <c r="B88" s="78"/>
      <c r="C88" s="293"/>
      <c r="D88" s="294"/>
      <c r="E88" s="294"/>
      <c r="F88" s="265"/>
      <c r="G88" s="77"/>
      <c r="H88" s="77"/>
      <c r="I88" s="9">
        <f t="shared" si="7"/>
        <v>0</v>
      </c>
      <c r="J88" s="73"/>
    </row>
    <row r="89" spans="2:12" ht="27" customHeight="1" x14ac:dyDescent="0.15">
      <c r="B89" s="78"/>
      <c r="C89" s="293"/>
      <c r="D89" s="294"/>
      <c r="E89" s="294"/>
      <c r="F89" s="265"/>
      <c r="G89" s="77"/>
      <c r="H89" s="77"/>
      <c r="I89" s="9">
        <f t="shared" si="7"/>
        <v>0</v>
      </c>
      <c r="J89" s="73"/>
    </row>
    <row r="90" spans="2:12" ht="27" customHeight="1" x14ac:dyDescent="0.15">
      <c r="B90" s="79"/>
      <c r="C90" s="80"/>
      <c r="D90" s="81"/>
      <c r="E90" s="81"/>
      <c r="F90" s="82"/>
      <c r="G90" s="77"/>
      <c r="H90" s="77"/>
      <c r="I90" s="9">
        <f t="shared" si="7"/>
        <v>0</v>
      </c>
      <c r="J90" s="73"/>
    </row>
    <row r="91" spans="2:12" ht="27" customHeight="1" x14ac:dyDescent="0.15">
      <c r="B91" s="79"/>
      <c r="C91" s="80"/>
      <c r="D91" s="81"/>
      <c r="E91" s="81"/>
      <c r="F91" s="82"/>
      <c r="G91" s="77"/>
      <c r="H91" s="77"/>
      <c r="I91" s="9">
        <f t="shared" si="7"/>
        <v>0</v>
      </c>
      <c r="J91" s="73"/>
    </row>
    <row r="92" spans="2:12" ht="27" customHeight="1" x14ac:dyDescent="0.15">
      <c r="B92" s="79"/>
      <c r="C92" s="80"/>
      <c r="D92" s="81"/>
      <c r="E92" s="81"/>
      <c r="F92" s="82"/>
      <c r="G92" s="77"/>
      <c r="H92" s="77"/>
      <c r="I92" s="9">
        <f t="shared" si="7"/>
        <v>0</v>
      </c>
      <c r="J92" s="73"/>
    </row>
    <row r="93" spans="2:12" ht="27" customHeight="1" thickBot="1" x14ac:dyDescent="0.2">
      <c r="B93" s="83"/>
      <c r="C93" s="302"/>
      <c r="D93" s="303"/>
      <c r="E93" s="303"/>
      <c r="F93" s="304"/>
      <c r="G93" s="84"/>
      <c r="H93" s="84"/>
      <c r="I93" s="10">
        <f t="shared" si="7"/>
        <v>0</v>
      </c>
      <c r="J93" s="74"/>
    </row>
    <row r="94" spans="2:12" ht="3" customHeight="1" x14ac:dyDescent="0.15">
      <c r="B94" s="21"/>
      <c r="C94" s="23"/>
      <c r="D94" s="23"/>
      <c r="E94" s="23"/>
      <c r="F94" s="23"/>
      <c r="G94" s="16"/>
      <c r="H94" s="16"/>
      <c r="I94" s="16"/>
      <c r="J94" s="16"/>
    </row>
    <row r="95" spans="2:12" ht="18" customHeight="1" x14ac:dyDescent="0.2">
      <c r="B95" s="21"/>
      <c r="C95" s="21"/>
      <c r="D95" s="21"/>
      <c r="E95" s="300" t="s">
        <v>140</v>
      </c>
      <c r="F95" s="267"/>
      <c r="G95" s="18">
        <f>SUM(G86:G94)</f>
        <v>0</v>
      </c>
      <c r="H95" s="18">
        <f>SUM(H86:H94)</f>
        <v>0</v>
      </c>
      <c r="I95" s="18">
        <f>SUM(I86:I94)</f>
        <v>0</v>
      </c>
      <c r="J95" s="16"/>
    </row>
    <row r="96" spans="2:12" ht="12.75" customHeight="1" x14ac:dyDescent="0.15">
      <c r="B96" s="22"/>
      <c r="C96" s="21"/>
      <c r="D96" s="21"/>
      <c r="E96" s="21"/>
      <c r="F96" s="21"/>
      <c r="G96" s="16"/>
      <c r="H96" s="16"/>
      <c r="I96" s="16"/>
      <c r="J96" s="16"/>
    </row>
    <row r="97" spans="2:12" ht="30.5" customHeight="1" thickBot="1" x14ac:dyDescent="0.2">
      <c r="B97" s="126" t="s">
        <v>92</v>
      </c>
      <c r="C97" s="312" t="s">
        <v>141</v>
      </c>
      <c r="D97" s="312"/>
      <c r="E97" s="312"/>
      <c r="F97" s="312"/>
      <c r="G97" s="186"/>
      <c r="H97" s="269" t="s">
        <v>125</v>
      </c>
      <c r="I97" s="269"/>
      <c r="J97" s="269"/>
      <c r="L97" s="5"/>
    </row>
    <row r="98" spans="2:12" ht="72.5" customHeight="1" thickBot="1" x14ac:dyDescent="0.2">
      <c r="B98" s="187" t="s">
        <v>126</v>
      </c>
      <c r="C98" s="270" t="s">
        <v>127</v>
      </c>
      <c r="D98" s="287"/>
      <c r="E98" s="287"/>
      <c r="F98" s="271"/>
      <c r="G98" s="122" t="s">
        <v>134</v>
      </c>
      <c r="H98" s="122" t="s">
        <v>129</v>
      </c>
      <c r="I98" s="123" t="s">
        <v>111</v>
      </c>
      <c r="J98" s="124" t="s">
        <v>130</v>
      </c>
      <c r="L98" s="7"/>
    </row>
    <row r="99" spans="2:12" ht="24" customHeight="1" x14ac:dyDescent="0.15">
      <c r="B99" s="75"/>
      <c r="C99" s="309"/>
      <c r="D99" s="310"/>
      <c r="E99" s="310"/>
      <c r="F99" s="311"/>
      <c r="G99" s="136"/>
      <c r="H99" s="136"/>
      <c r="I99" s="8">
        <f>SUM(G99:H99)</f>
        <v>0</v>
      </c>
      <c r="J99" s="71"/>
    </row>
    <row r="100" spans="2:12" ht="24" customHeight="1" x14ac:dyDescent="0.15">
      <c r="B100" s="76"/>
      <c r="C100" s="293"/>
      <c r="D100" s="294"/>
      <c r="E100" s="294"/>
      <c r="F100" s="265"/>
      <c r="G100" s="77"/>
      <c r="H100" s="77"/>
      <c r="I100" s="9">
        <f>SUM(G100:H100)</f>
        <v>0</v>
      </c>
      <c r="J100" s="72"/>
    </row>
    <row r="101" spans="2:12" ht="24" customHeight="1" x14ac:dyDescent="0.15">
      <c r="B101" s="76"/>
      <c r="C101" s="293"/>
      <c r="D101" s="294"/>
      <c r="E101" s="294"/>
      <c r="F101" s="265"/>
      <c r="G101" s="77"/>
      <c r="H101" s="77"/>
      <c r="I101" s="9">
        <f>SUM(G101:H101)</f>
        <v>0</v>
      </c>
      <c r="J101" s="113"/>
    </row>
    <row r="102" spans="2:12" ht="24" customHeight="1" x14ac:dyDescent="0.15">
      <c r="B102" s="78"/>
      <c r="C102" s="293"/>
      <c r="D102" s="294"/>
      <c r="E102" s="294"/>
      <c r="F102" s="265"/>
      <c r="G102" s="77"/>
      <c r="H102" s="77"/>
      <c r="I102" s="9">
        <f>SUM(G102:H102)</f>
        <v>0</v>
      </c>
      <c r="J102" s="73"/>
    </row>
    <row r="103" spans="2:12" ht="24" customHeight="1" thickBot="1" x14ac:dyDescent="0.2">
      <c r="B103" s="83"/>
      <c r="C103" s="302" t="s">
        <v>142</v>
      </c>
      <c r="D103" s="303"/>
      <c r="E103" s="303"/>
      <c r="F103" s="304"/>
      <c r="G103" s="84"/>
      <c r="H103" s="84"/>
      <c r="I103" s="10">
        <f>SUM(G103:H103)</f>
        <v>0</v>
      </c>
      <c r="J103" s="114"/>
    </row>
    <row r="104" spans="2:12" ht="0.75" customHeight="1" x14ac:dyDescent="0.15">
      <c r="B104" s="24"/>
      <c r="C104" s="21"/>
      <c r="D104" s="21"/>
      <c r="E104" s="21"/>
      <c r="F104" s="21"/>
      <c r="G104" s="16"/>
      <c r="H104" s="16"/>
      <c r="I104" s="16"/>
      <c r="J104" s="16"/>
    </row>
    <row r="105" spans="2:12" ht="18" customHeight="1" x14ac:dyDescent="0.2">
      <c r="B105" s="24"/>
      <c r="C105" s="21"/>
      <c r="D105" s="298" t="s">
        <v>143</v>
      </c>
      <c r="E105" s="267"/>
      <c r="F105" s="267"/>
      <c r="G105" s="18">
        <f>SUM(G99:G104)</f>
        <v>0</v>
      </c>
      <c r="H105" s="18">
        <f>SUM(H99:H104)</f>
        <v>0</v>
      </c>
      <c r="I105" s="18">
        <f>SUM(I99:I104)</f>
        <v>0</v>
      </c>
      <c r="J105" s="16"/>
    </row>
    <row r="106" spans="2:12" ht="12.75" customHeight="1" x14ac:dyDescent="0.15">
      <c r="B106" s="24"/>
      <c r="C106" s="21"/>
      <c r="D106" s="21"/>
      <c r="E106" s="21"/>
      <c r="F106" s="21"/>
      <c r="G106" s="16"/>
      <c r="H106" s="16"/>
      <c r="I106" s="16"/>
      <c r="J106" s="16"/>
    </row>
    <row r="107" spans="2:12" ht="30" customHeight="1" thickBot="1" x14ac:dyDescent="0.2">
      <c r="B107" s="126" t="s">
        <v>94</v>
      </c>
      <c r="C107" s="312" t="s">
        <v>144</v>
      </c>
      <c r="D107" s="312"/>
      <c r="E107" s="312"/>
      <c r="F107" s="312"/>
      <c r="G107" s="186"/>
      <c r="H107" s="269" t="s">
        <v>125</v>
      </c>
      <c r="I107" s="269"/>
      <c r="J107" s="269"/>
      <c r="L107" s="5"/>
    </row>
    <row r="108" spans="2:12" ht="68.5" customHeight="1" thickBot="1" x14ac:dyDescent="0.2">
      <c r="B108" s="187" t="s">
        <v>126</v>
      </c>
      <c r="C108" s="270" t="s">
        <v>127</v>
      </c>
      <c r="D108" s="287"/>
      <c r="E108" s="287"/>
      <c r="F108" s="271"/>
      <c r="G108" s="122" t="s">
        <v>128</v>
      </c>
      <c r="H108" s="122" t="s">
        <v>120</v>
      </c>
      <c r="I108" s="123" t="s">
        <v>111</v>
      </c>
      <c r="J108" s="124" t="s">
        <v>130</v>
      </c>
      <c r="L108" s="7"/>
    </row>
    <row r="109" spans="2:12" ht="22.5" customHeight="1" thickBot="1" x14ac:dyDescent="0.2">
      <c r="B109" s="116" t="s">
        <v>145</v>
      </c>
      <c r="C109" s="321"/>
      <c r="D109" s="322"/>
      <c r="E109" s="322"/>
      <c r="F109" s="323"/>
      <c r="G109" s="108"/>
      <c r="H109" s="108"/>
      <c r="I109" s="47">
        <f>SUM(G109:H109)</f>
        <v>0</v>
      </c>
      <c r="J109" s="115"/>
    </row>
    <row r="110" spans="2:12" ht="2.25" customHeight="1" x14ac:dyDescent="0.15">
      <c r="B110" s="24"/>
      <c r="C110" s="185"/>
      <c r="D110" s="185"/>
      <c r="E110" s="185"/>
      <c r="F110" s="185"/>
      <c r="G110" s="16"/>
      <c r="H110" s="16"/>
      <c r="I110" s="25"/>
      <c r="J110" s="16"/>
    </row>
    <row r="111" spans="2:12" ht="16.25" customHeight="1" x14ac:dyDescent="0.2">
      <c r="B111" s="24"/>
      <c r="C111" s="185"/>
      <c r="D111" s="185"/>
      <c r="E111" s="300" t="s">
        <v>146</v>
      </c>
      <c r="F111" s="267"/>
      <c r="G111" s="26">
        <f>SUM(G109)</f>
        <v>0</v>
      </c>
      <c r="H111" s="26">
        <f>SUM(H109)</f>
        <v>0</v>
      </c>
      <c r="I111" s="18">
        <f>I109</f>
        <v>0</v>
      </c>
      <c r="J111" s="16"/>
    </row>
    <row r="112" spans="2:12" ht="12.75" customHeight="1" x14ac:dyDescent="0.15">
      <c r="B112" s="24"/>
      <c r="C112" s="185"/>
      <c r="D112" s="185"/>
      <c r="E112" s="138"/>
      <c r="F112" s="138"/>
      <c r="G112" s="16"/>
      <c r="H112" s="16"/>
      <c r="I112" s="25"/>
      <c r="J112" s="16"/>
    </row>
    <row r="113" spans="2:10" ht="12.75" customHeight="1" thickBot="1" x14ac:dyDescent="0.2">
      <c r="B113" s="24"/>
      <c r="C113" s="185"/>
      <c r="D113" s="185"/>
      <c r="E113" s="138"/>
      <c r="F113" s="138"/>
      <c r="G113" s="16"/>
      <c r="H113" s="16"/>
      <c r="I113" s="25"/>
      <c r="J113" s="16"/>
    </row>
    <row r="114" spans="2:10" ht="72.5" customHeight="1" thickBot="1" x14ac:dyDescent="0.2">
      <c r="B114" s="24"/>
      <c r="C114" s="133"/>
      <c r="D114" s="185"/>
      <c r="E114" s="324" t="s">
        <v>147</v>
      </c>
      <c r="F114" s="325"/>
      <c r="G114" s="131" t="s">
        <v>134</v>
      </c>
      <c r="H114" s="122" t="s">
        <v>129</v>
      </c>
      <c r="I114" s="132" t="s">
        <v>111</v>
      </c>
      <c r="J114" s="16"/>
    </row>
    <row r="115" spans="2:10" ht="29.25" customHeight="1" thickBot="1" x14ac:dyDescent="0.2">
      <c r="B115" s="24"/>
      <c r="D115" s="20"/>
      <c r="E115" s="326"/>
      <c r="F115" s="327"/>
      <c r="G115" s="180">
        <f>G111+G105+G95+G82+G56+G45+G26+G69</f>
        <v>0</v>
      </c>
      <c r="H115" s="181">
        <f t="shared" ref="H115" si="8">H111+H105+H95+H82+H56+H45+H26+H69</f>
        <v>0</v>
      </c>
      <c r="I115" s="182">
        <f>SUM(G115:H115)</f>
        <v>0</v>
      </c>
      <c r="J115" s="16"/>
    </row>
    <row r="116" spans="2:10" ht="24" customHeight="1" x14ac:dyDescent="0.15">
      <c r="H116" s="27"/>
      <c r="I116" s="27"/>
      <c r="J116" s="27"/>
    </row>
    <row r="117" spans="2:10" ht="13.5" customHeight="1" x14ac:dyDescent="0.15"/>
    <row r="118" spans="2:10" ht="21.5" customHeight="1" thickBot="1" x14ac:dyDescent="0.25">
      <c r="E118" s="328" t="s">
        <v>148</v>
      </c>
      <c r="F118" s="329"/>
      <c r="G118" s="329"/>
      <c r="H118" s="329"/>
      <c r="I118" s="139"/>
      <c r="J118" s="139"/>
    </row>
    <row r="119" spans="2:10" ht="34.5" customHeight="1" thickTop="1" thickBot="1" x14ac:dyDescent="0.2">
      <c r="D119" s="28"/>
      <c r="E119" s="350" t="s">
        <v>81</v>
      </c>
      <c r="F119" s="351"/>
      <c r="G119" s="352" t="s">
        <v>111</v>
      </c>
      <c r="H119" s="353"/>
      <c r="I119" s="29"/>
      <c r="J119" s="44"/>
    </row>
    <row r="120" spans="2:10" ht="34.5" customHeight="1" thickTop="1" x14ac:dyDescent="0.15">
      <c r="E120" s="313" t="s">
        <v>86</v>
      </c>
      <c r="F120" s="314"/>
      <c r="G120" s="315">
        <f>I26</f>
        <v>0</v>
      </c>
      <c r="H120" s="316"/>
    </row>
    <row r="121" spans="2:10" ht="34.5" customHeight="1" x14ac:dyDescent="0.15">
      <c r="E121" s="317" t="s">
        <v>87</v>
      </c>
      <c r="F121" s="318"/>
      <c r="G121" s="319">
        <f>I45</f>
        <v>0</v>
      </c>
      <c r="H121" s="320"/>
    </row>
    <row r="122" spans="2:10" ht="34.5" customHeight="1" x14ac:dyDescent="0.15">
      <c r="E122" s="317" t="s">
        <v>88</v>
      </c>
      <c r="F122" s="318"/>
      <c r="G122" s="319">
        <f>I56</f>
        <v>0</v>
      </c>
      <c r="H122" s="320"/>
    </row>
    <row r="123" spans="2:10" ht="34.5" customHeight="1" x14ac:dyDescent="0.15">
      <c r="E123" s="317" t="s">
        <v>89</v>
      </c>
      <c r="F123" s="318"/>
      <c r="G123" s="319">
        <f>I69</f>
        <v>0</v>
      </c>
      <c r="H123" s="320"/>
    </row>
    <row r="124" spans="2:10" ht="34.5" customHeight="1" x14ac:dyDescent="0.15">
      <c r="E124" s="317" t="s">
        <v>90</v>
      </c>
      <c r="F124" s="318"/>
      <c r="G124" s="319">
        <f>I82</f>
        <v>0</v>
      </c>
      <c r="H124" s="320"/>
    </row>
    <row r="125" spans="2:10" ht="34.5" customHeight="1" x14ac:dyDescent="0.15">
      <c r="E125" s="317" t="s">
        <v>91</v>
      </c>
      <c r="F125" s="318"/>
      <c r="G125" s="319">
        <f>I95</f>
        <v>0</v>
      </c>
      <c r="H125" s="320"/>
    </row>
    <row r="126" spans="2:10" ht="34.5" customHeight="1" x14ac:dyDescent="0.15">
      <c r="E126" s="317" t="s">
        <v>92</v>
      </c>
      <c r="F126" s="318"/>
      <c r="G126" s="319">
        <f>I105</f>
        <v>0</v>
      </c>
      <c r="H126" s="320"/>
    </row>
    <row r="127" spans="2:10" ht="34.5" customHeight="1" x14ac:dyDescent="0.15">
      <c r="E127" s="346" t="s">
        <v>93</v>
      </c>
      <c r="F127" s="347"/>
      <c r="G127" s="348">
        <f>SUM(I26,I45,I56,I69,I82,I95,I105)</f>
        <v>0</v>
      </c>
      <c r="H127" s="349"/>
    </row>
    <row r="128" spans="2:10" ht="33.75" customHeight="1" thickBot="1" x14ac:dyDescent="0.2">
      <c r="E128" s="330" t="s">
        <v>94</v>
      </c>
      <c r="F128" s="331"/>
      <c r="G128" s="332">
        <f>I111</f>
        <v>0</v>
      </c>
      <c r="H128" s="333"/>
    </row>
    <row r="129" spans="4:10" ht="36" customHeight="1" thickTop="1" thickBot="1" x14ac:dyDescent="0.25">
      <c r="D129" s="28"/>
      <c r="E129" s="334" t="s">
        <v>149</v>
      </c>
      <c r="F129" s="335"/>
      <c r="G129" s="336">
        <f>SUM(G127:H128)</f>
        <v>0</v>
      </c>
      <c r="H129" s="337"/>
      <c r="I129" s="30"/>
      <c r="J129" s="45"/>
    </row>
    <row r="130" spans="4:10" ht="12.75" customHeight="1" thickTop="1" x14ac:dyDescent="0.15"/>
    <row r="131" spans="4:10" ht="12.75" customHeight="1" x14ac:dyDescent="0.15"/>
    <row r="132" spans="4:10" ht="12.75" customHeight="1" x14ac:dyDescent="0.15"/>
    <row r="133" spans="4:10" ht="12.75" customHeight="1" x14ac:dyDescent="0.15"/>
    <row r="134" spans="4:10" ht="12.75" customHeight="1" x14ac:dyDescent="0.15"/>
    <row r="135" spans="4:10" ht="12.75" customHeight="1" x14ac:dyDescent="0.15"/>
    <row r="136" spans="4:10" ht="12.75" customHeight="1" x14ac:dyDescent="0.15"/>
    <row r="137" spans="4:10" ht="12.75" customHeight="1" x14ac:dyDescent="0.15"/>
    <row r="138" spans="4:10" ht="12.75" customHeight="1" x14ac:dyDescent="0.15"/>
    <row r="139" spans="4:10" ht="12.75" customHeight="1" x14ac:dyDescent="0.15"/>
    <row r="140" spans="4:10" ht="12.75" customHeight="1" x14ac:dyDescent="0.15"/>
    <row r="141" spans="4:10" ht="12.75" customHeight="1" x14ac:dyDescent="0.15"/>
    <row r="142" spans="4:10" ht="12.75" customHeight="1" x14ac:dyDescent="0.15"/>
    <row r="143" spans="4:10" ht="12.75" customHeight="1" x14ac:dyDescent="0.15"/>
    <row r="144" spans="4:10"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spans="2:2" ht="12.75" customHeight="1" x14ac:dyDescent="0.15"/>
    <row r="178" spans="2:2" ht="12.75" customHeight="1" x14ac:dyDescent="0.15"/>
    <row r="179" spans="2:2" ht="12.75" customHeight="1" x14ac:dyDescent="0.15"/>
    <row r="180" spans="2:2" ht="12.75" customHeight="1" x14ac:dyDescent="0.15"/>
    <row r="181" spans="2:2" ht="12.75" customHeight="1" x14ac:dyDescent="0.15"/>
    <row r="182" spans="2:2" ht="12.75" customHeight="1" x14ac:dyDescent="0.15"/>
    <row r="183" spans="2:2" ht="12.75" customHeight="1" x14ac:dyDescent="0.15"/>
    <row r="184" spans="2:2" ht="12.75" customHeight="1" x14ac:dyDescent="0.15"/>
    <row r="185" spans="2:2" ht="12.75" customHeight="1" x14ac:dyDescent="0.15"/>
    <row r="186" spans="2:2" ht="12.75" customHeight="1" x14ac:dyDescent="0.15"/>
    <row r="187" spans="2:2" ht="12.75" customHeight="1" x14ac:dyDescent="0.15"/>
    <row r="188" spans="2:2" ht="12.75" hidden="1" customHeight="1" x14ac:dyDescent="0.15"/>
    <row r="189" spans="2:2" ht="12.75" hidden="1" customHeight="1" x14ac:dyDescent="0.15">
      <c r="B189" s="121" t="s">
        <v>150</v>
      </c>
    </row>
    <row r="190" spans="2:2" ht="12.75" hidden="1" customHeight="1" x14ac:dyDescent="0.15">
      <c r="B190" s="121" t="s">
        <v>151</v>
      </c>
    </row>
    <row r="191" spans="2:2" ht="12.75" hidden="1" customHeight="1" x14ac:dyDescent="0.15"/>
    <row r="192" spans="2:2" ht="12.75" hidden="1"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sheetProtection algorithmName="SHA-512" hashValue="9z+bwEUpw5s0bQq2xh7quU9QCjUoSWNjihZeotVOo6AwwaCo9nYAaxQ7OvLAID3MYKFR5IHtWXmjS8UxbPks3w==" saltValue="SKytnWWu8Jum3rs1/l3i6g==" spinCount="100000" sheet="1" formatRows="0" selectLockedCells="1"/>
  <mergeCells count="118">
    <mergeCell ref="E128:F128"/>
    <mergeCell ref="G128:H128"/>
    <mergeCell ref="E129:F129"/>
    <mergeCell ref="G129:H129"/>
    <mergeCell ref="E5:F5"/>
    <mergeCell ref="C5:D5"/>
    <mergeCell ref="G5:H5"/>
    <mergeCell ref="C6:D6"/>
    <mergeCell ref="E6:F6"/>
    <mergeCell ref="G6:H6"/>
    <mergeCell ref="E125:F125"/>
    <mergeCell ref="G125:H125"/>
    <mergeCell ref="E126:F126"/>
    <mergeCell ref="G126:H126"/>
    <mergeCell ref="E127:F127"/>
    <mergeCell ref="G127:H127"/>
    <mergeCell ref="E122:F122"/>
    <mergeCell ref="G122:H122"/>
    <mergeCell ref="E123:F123"/>
    <mergeCell ref="G123:H123"/>
    <mergeCell ref="E124:F124"/>
    <mergeCell ref="G124:H124"/>
    <mergeCell ref="E119:F119"/>
    <mergeCell ref="G119:H119"/>
    <mergeCell ref="E120:F120"/>
    <mergeCell ref="G120:H120"/>
    <mergeCell ref="E121:F121"/>
    <mergeCell ref="G121:H121"/>
    <mergeCell ref="H107:J107"/>
    <mergeCell ref="C108:F108"/>
    <mergeCell ref="C109:F109"/>
    <mergeCell ref="E111:F111"/>
    <mergeCell ref="E114:F115"/>
    <mergeCell ref="E118:H118"/>
    <mergeCell ref="C100:F100"/>
    <mergeCell ref="C101:F101"/>
    <mergeCell ref="C102:F102"/>
    <mergeCell ref="C103:F103"/>
    <mergeCell ref="D105:F105"/>
    <mergeCell ref="C107:F107"/>
    <mergeCell ref="C93:F93"/>
    <mergeCell ref="E95:F95"/>
    <mergeCell ref="C97:F97"/>
    <mergeCell ref="H97:J97"/>
    <mergeCell ref="C98:F98"/>
    <mergeCell ref="C99:F99"/>
    <mergeCell ref="H84:J84"/>
    <mergeCell ref="C85:F85"/>
    <mergeCell ref="C86:F86"/>
    <mergeCell ref="C87:F87"/>
    <mergeCell ref="C88:F88"/>
    <mergeCell ref="C89:F89"/>
    <mergeCell ref="C76:F76"/>
    <mergeCell ref="C77:F77"/>
    <mergeCell ref="C78:F78"/>
    <mergeCell ref="C79:F79"/>
    <mergeCell ref="C80:F80"/>
    <mergeCell ref="C82:F82"/>
    <mergeCell ref="C71:F71"/>
    <mergeCell ref="H71:J71"/>
    <mergeCell ref="C72:F72"/>
    <mergeCell ref="C73:F73"/>
    <mergeCell ref="C74:F74"/>
    <mergeCell ref="C75:F75"/>
    <mergeCell ref="C63:F63"/>
    <mergeCell ref="C64:F64"/>
    <mergeCell ref="C65:F65"/>
    <mergeCell ref="C66:F66"/>
    <mergeCell ref="C67:F67"/>
    <mergeCell ref="D69:F69"/>
    <mergeCell ref="C58:F58"/>
    <mergeCell ref="H58:J58"/>
    <mergeCell ref="C59:F59"/>
    <mergeCell ref="C60:F60"/>
    <mergeCell ref="C61:F61"/>
    <mergeCell ref="C62:F62"/>
    <mergeCell ref="C50:F50"/>
    <mergeCell ref="C51:F51"/>
    <mergeCell ref="C52:F52"/>
    <mergeCell ref="C53:F53"/>
    <mergeCell ref="C54:F54"/>
    <mergeCell ref="C56:F56"/>
    <mergeCell ref="D43:E43"/>
    <mergeCell ref="E45:F45"/>
    <mergeCell ref="C47:F47"/>
    <mergeCell ref="H47:J47"/>
    <mergeCell ref="C48:F48"/>
    <mergeCell ref="C49:F49"/>
    <mergeCell ref="D37:E37"/>
    <mergeCell ref="D38:E38"/>
    <mergeCell ref="D39:E39"/>
    <mergeCell ref="D40:E40"/>
    <mergeCell ref="D41:E41"/>
    <mergeCell ref="D42:E42"/>
    <mergeCell ref="A2:J2"/>
    <mergeCell ref="D31:E31"/>
    <mergeCell ref="D32:E32"/>
    <mergeCell ref="D33:E33"/>
    <mergeCell ref="D34:E34"/>
    <mergeCell ref="D35:E35"/>
    <mergeCell ref="D36:E36"/>
    <mergeCell ref="E26:F26"/>
    <mergeCell ref="D27:F27"/>
    <mergeCell ref="H28:J28"/>
    <mergeCell ref="D29:E29"/>
    <mergeCell ref="D30:E30"/>
    <mergeCell ref="C28:E28"/>
    <mergeCell ref="C4:H4"/>
    <mergeCell ref="B7:K7"/>
    <mergeCell ref="C8:F8"/>
    <mergeCell ref="H8:K8"/>
    <mergeCell ref="B9:B10"/>
    <mergeCell ref="C9:C10"/>
    <mergeCell ref="D9:D10"/>
    <mergeCell ref="E9:E10"/>
    <mergeCell ref="F9:F10"/>
    <mergeCell ref="I9:I10"/>
    <mergeCell ref="J9:J10"/>
  </mergeCells>
  <conditionalFormatting sqref="G128:H128">
    <cfRule type="expression" dxfId="12" priority="3">
      <formula>G128 &gt; (G127*0.15)</formula>
    </cfRule>
  </conditionalFormatting>
  <conditionalFormatting sqref="G129:H129">
    <cfRule type="cellIs" dxfId="11" priority="4" operator="greaterThan">
      <formula>150000</formula>
    </cfRule>
  </conditionalFormatting>
  <conditionalFormatting sqref="I99:I103">
    <cfRule type="expression" dxfId="10" priority="2">
      <formula>(0&lt;(G99+H99))*((G99+H99)&lt;5000)</formula>
    </cfRule>
  </conditionalFormatting>
  <conditionalFormatting sqref="I109">
    <cfRule type="expression" dxfId="9" priority="1">
      <formula>I109 &gt; ((I26+I45+I56+I69+I82+I95+I105)*0.15)</formula>
    </cfRule>
  </conditionalFormatting>
  <conditionalFormatting sqref="I115">
    <cfRule type="cellIs" dxfId="8" priority="5" operator="greaterThan">
      <formula>150000</formula>
    </cfRule>
  </conditionalFormatting>
  <printOptions horizontalCentered="1"/>
  <pageMargins left="0.25" right="0.25" top="0.25" bottom="0.25" header="0" footer="0"/>
  <pageSetup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8984-F4F7-457F-8148-8902E62DCDA2}">
  <sheetPr>
    <pageSetUpPr fitToPage="1"/>
  </sheetPr>
  <dimension ref="A1:M996"/>
  <sheetViews>
    <sheetView showGridLines="0" topLeftCell="A2" zoomScale="79" zoomScaleNormal="100" workbookViewId="0">
      <selection activeCell="F14" sqref="F14"/>
    </sheetView>
  </sheetViews>
  <sheetFormatPr baseColWidth="10" defaultColWidth="12.6640625" defaultRowHeight="15" customHeight="1" x14ac:dyDescent="0.15"/>
  <cols>
    <col min="1" max="1" width="1.6640625" customWidth="1"/>
    <col min="2" max="2" width="33.83203125" customWidth="1"/>
    <col min="3" max="3" width="23.33203125" customWidth="1"/>
    <col min="4" max="4" width="8.33203125" customWidth="1"/>
    <col min="5" max="5" width="13.5" customWidth="1"/>
    <col min="6" max="6" width="15.5" customWidth="1"/>
    <col min="7" max="7" width="23.83203125" customWidth="1"/>
    <col min="8" max="8" width="41.6640625" customWidth="1"/>
    <col min="9" max="9" width="17.6640625" customWidth="1"/>
    <col min="10" max="10" width="42.5" customWidth="1"/>
    <col min="11" max="11" width="34.1640625" customWidth="1"/>
    <col min="12" max="27" width="8.6640625" customWidth="1"/>
  </cols>
  <sheetData>
    <row r="1" spans="1:13" ht="12.75" hidden="1" customHeight="1" x14ac:dyDescent="0.15">
      <c r="A1" s="360" t="s">
        <v>152</v>
      </c>
      <c r="B1" s="360"/>
      <c r="C1" s="360"/>
      <c r="D1" s="360"/>
      <c r="E1" s="360"/>
      <c r="F1" s="360"/>
      <c r="G1" s="360"/>
      <c r="H1" s="360"/>
      <c r="I1" s="1"/>
      <c r="J1" s="1"/>
      <c r="K1" s="1"/>
    </row>
    <row r="2" spans="1:13" ht="55.25" customHeight="1" x14ac:dyDescent="0.25">
      <c r="A2" s="360"/>
      <c r="B2" s="360"/>
      <c r="C2" s="360"/>
      <c r="D2" s="360"/>
      <c r="E2" s="360"/>
      <c r="F2" s="360"/>
      <c r="G2" s="360"/>
      <c r="H2" s="360"/>
      <c r="I2" s="157"/>
      <c r="J2" s="157"/>
      <c r="K2" s="157"/>
    </row>
    <row r="3" spans="1:13" ht="20" customHeight="1" thickBot="1" x14ac:dyDescent="0.3">
      <c r="C3" s="140"/>
      <c r="D3" s="140"/>
      <c r="E3" s="140"/>
      <c r="F3" s="140"/>
      <c r="G3" s="140"/>
      <c r="H3" s="140"/>
      <c r="I3" s="140"/>
      <c r="J3" s="140"/>
      <c r="K3" s="1"/>
    </row>
    <row r="4" spans="1:13" ht="24" customHeight="1" thickBot="1" x14ac:dyDescent="0.25">
      <c r="B4" s="38" t="s">
        <v>72</v>
      </c>
      <c r="C4" s="274"/>
      <c r="D4" s="358"/>
      <c r="E4" s="358"/>
      <c r="F4" s="358"/>
      <c r="G4" s="358"/>
      <c r="H4" s="359"/>
      <c r="I4" s="2"/>
      <c r="J4" s="2"/>
      <c r="K4" s="2"/>
    </row>
    <row r="5" spans="1:13" ht="23.25" customHeight="1" thickBot="1" x14ac:dyDescent="0.25">
      <c r="B5" s="39" t="s">
        <v>153</v>
      </c>
      <c r="C5" s="339">
        <v>45930</v>
      </c>
      <c r="D5" s="340"/>
      <c r="E5" s="338" t="s">
        <v>99</v>
      </c>
      <c r="F5" s="232"/>
      <c r="G5" s="244">
        <v>46294</v>
      </c>
      <c r="H5" s="341"/>
      <c r="I5" s="3"/>
      <c r="J5" s="3"/>
      <c r="K5" s="3"/>
    </row>
    <row r="6" spans="1:13" ht="23.25" customHeight="1" thickBot="1" x14ac:dyDescent="0.25">
      <c r="B6" s="143" t="s">
        <v>100</v>
      </c>
      <c r="C6" s="342" t="s">
        <v>154</v>
      </c>
      <c r="D6" s="343"/>
      <c r="E6" s="338" t="s">
        <v>77</v>
      </c>
      <c r="F6" s="232"/>
      <c r="G6" s="344">
        <f>ROUND((_xlfn.DAYS(G5,C5))/30,0)</f>
        <v>12</v>
      </c>
      <c r="H6" s="345"/>
      <c r="I6" s="3"/>
      <c r="J6" s="3"/>
      <c r="K6" s="3"/>
    </row>
    <row r="7" spans="1:13" ht="19.25" customHeight="1" x14ac:dyDescent="0.15">
      <c r="B7" s="275"/>
      <c r="C7" s="276"/>
      <c r="D7" s="276"/>
      <c r="E7" s="276"/>
      <c r="F7" s="276"/>
      <c r="G7" s="276"/>
      <c r="H7" s="276"/>
      <c r="I7" s="276"/>
      <c r="J7" s="276"/>
      <c r="K7" s="276"/>
    </row>
    <row r="8" spans="1:13" ht="56" customHeight="1" thickBot="1" x14ac:dyDescent="0.2">
      <c r="B8" s="120" t="s">
        <v>86</v>
      </c>
      <c r="C8" s="277" t="s">
        <v>155</v>
      </c>
      <c r="D8" s="278"/>
      <c r="E8" s="278"/>
      <c r="F8" s="278"/>
      <c r="G8" s="147" t="s">
        <v>156</v>
      </c>
      <c r="H8" s="269"/>
      <c r="I8" s="361"/>
      <c r="J8" s="361"/>
      <c r="K8" s="361"/>
      <c r="L8" s="5"/>
      <c r="M8" s="6"/>
    </row>
    <row r="9" spans="1:13" ht="29" customHeight="1" x14ac:dyDescent="0.15">
      <c r="B9" s="279" t="s">
        <v>104</v>
      </c>
      <c r="C9" s="281" t="s">
        <v>105</v>
      </c>
      <c r="D9" s="281" t="s">
        <v>106</v>
      </c>
      <c r="E9" s="281" t="s">
        <v>107</v>
      </c>
      <c r="F9" s="281" t="s">
        <v>108</v>
      </c>
      <c r="G9" s="283" t="s">
        <v>111</v>
      </c>
      <c r="H9" s="285" t="s">
        <v>112</v>
      </c>
      <c r="J9" s="7"/>
    </row>
    <row r="10" spans="1:13" ht="32" customHeight="1" thickBot="1" x14ac:dyDescent="0.2">
      <c r="B10" s="280"/>
      <c r="C10" s="282"/>
      <c r="D10" s="282"/>
      <c r="E10" s="282"/>
      <c r="F10" s="282"/>
      <c r="G10" s="284"/>
      <c r="H10" s="286"/>
    </row>
    <row r="11" spans="1:13" ht="21.75" customHeight="1" x14ac:dyDescent="0.15">
      <c r="B11" s="48"/>
      <c r="C11" s="49"/>
      <c r="D11" s="50"/>
      <c r="E11" s="51"/>
      <c r="F11" s="52"/>
      <c r="G11" s="8">
        <f>((F11*E11*D11)*($G$6/12))</f>
        <v>0</v>
      </c>
      <c r="H11" s="67"/>
    </row>
    <row r="12" spans="1:13" ht="21.75" customHeight="1" x14ac:dyDescent="0.15">
      <c r="B12" s="53"/>
      <c r="C12" s="54"/>
      <c r="D12" s="50"/>
      <c r="E12" s="51"/>
      <c r="F12" s="52"/>
      <c r="G12" s="8">
        <f t="shared" ref="G12:G24" si="0">((F12*E12*D12)*($G$6/12))</f>
        <v>0</v>
      </c>
      <c r="H12" s="68"/>
    </row>
    <row r="13" spans="1:13" ht="21.75" customHeight="1" x14ac:dyDescent="0.15">
      <c r="B13" s="55"/>
      <c r="C13" s="54"/>
      <c r="D13" s="56"/>
      <c r="E13" s="57"/>
      <c r="F13" s="58"/>
      <c r="G13" s="8">
        <f t="shared" si="0"/>
        <v>0</v>
      </c>
      <c r="H13" s="69"/>
    </row>
    <row r="14" spans="1:13" ht="21.75" customHeight="1" x14ac:dyDescent="0.15">
      <c r="B14" s="55"/>
      <c r="C14" s="54"/>
      <c r="D14" s="56"/>
      <c r="E14" s="57"/>
      <c r="F14" s="58"/>
      <c r="G14" s="8">
        <f t="shared" si="0"/>
        <v>0</v>
      </c>
      <c r="H14" s="69"/>
    </row>
    <row r="15" spans="1:13" ht="21.75" customHeight="1" x14ac:dyDescent="0.15">
      <c r="B15" s="55"/>
      <c r="C15" s="54"/>
      <c r="D15" s="56"/>
      <c r="E15" s="57"/>
      <c r="F15" s="58"/>
      <c r="G15" s="8">
        <f t="shared" si="0"/>
        <v>0</v>
      </c>
      <c r="H15" s="69"/>
    </row>
    <row r="16" spans="1:13" ht="21.75" customHeight="1" x14ac:dyDescent="0.15">
      <c r="B16" s="55"/>
      <c r="C16" s="54"/>
      <c r="D16" s="56"/>
      <c r="E16" s="57"/>
      <c r="F16" s="58"/>
      <c r="G16" s="8">
        <f t="shared" si="0"/>
        <v>0</v>
      </c>
      <c r="H16" s="69"/>
    </row>
    <row r="17" spans="2:12" ht="21.75" customHeight="1" x14ac:dyDescent="0.15">
      <c r="B17" s="55"/>
      <c r="C17" s="54"/>
      <c r="D17" s="56"/>
      <c r="E17" s="57"/>
      <c r="F17" s="58"/>
      <c r="G17" s="8">
        <f t="shared" si="0"/>
        <v>0</v>
      </c>
      <c r="H17" s="69"/>
    </row>
    <row r="18" spans="2:12" ht="21.75" customHeight="1" x14ac:dyDescent="0.15">
      <c r="B18" s="55"/>
      <c r="C18" s="54"/>
      <c r="D18" s="56"/>
      <c r="E18" s="57"/>
      <c r="F18" s="58"/>
      <c r="G18" s="8">
        <f t="shared" si="0"/>
        <v>0</v>
      </c>
      <c r="H18" s="69"/>
    </row>
    <row r="19" spans="2:12" ht="21.75" customHeight="1" x14ac:dyDescent="0.15">
      <c r="B19" s="55"/>
      <c r="C19" s="54"/>
      <c r="D19" s="56"/>
      <c r="E19" s="57"/>
      <c r="F19" s="58"/>
      <c r="G19" s="8">
        <f t="shared" si="0"/>
        <v>0</v>
      </c>
      <c r="H19" s="69"/>
    </row>
    <row r="20" spans="2:12" ht="21.75" customHeight="1" x14ac:dyDescent="0.15">
      <c r="B20" s="55"/>
      <c r="C20" s="54"/>
      <c r="D20" s="56"/>
      <c r="E20" s="57"/>
      <c r="F20" s="58"/>
      <c r="G20" s="8">
        <f t="shared" si="0"/>
        <v>0</v>
      </c>
      <c r="H20" s="69"/>
    </row>
    <row r="21" spans="2:12" ht="21.75" customHeight="1" x14ac:dyDescent="0.15">
      <c r="B21" s="55"/>
      <c r="C21" s="54"/>
      <c r="D21" s="56"/>
      <c r="E21" s="57"/>
      <c r="F21" s="58"/>
      <c r="G21" s="8">
        <f t="shared" si="0"/>
        <v>0</v>
      </c>
      <c r="H21" s="69"/>
    </row>
    <row r="22" spans="2:12" ht="21.75" customHeight="1" x14ac:dyDescent="0.15">
      <c r="B22" s="53"/>
      <c r="C22" s="54"/>
      <c r="D22" s="59"/>
      <c r="E22" s="60"/>
      <c r="F22" s="61"/>
      <c r="G22" s="8">
        <f t="shared" si="0"/>
        <v>0</v>
      </c>
      <c r="H22" s="68"/>
    </row>
    <row r="23" spans="2:12" ht="21.75" customHeight="1" x14ac:dyDescent="0.15">
      <c r="B23" s="53"/>
      <c r="C23" s="54"/>
      <c r="D23" s="59"/>
      <c r="E23" s="60"/>
      <c r="F23" s="61"/>
      <c r="G23" s="8">
        <f t="shared" si="0"/>
        <v>0</v>
      </c>
      <c r="H23" s="68"/>
    </row>
    <row r="24" spans="2:12" ht="21.75" customHeight="1" thickBot="1" x14ac:dyDescent="0.2">
      <c r="B24" s="62"/>
      <c r="C24" s="63"/>
      <c r="D24" s="64"/>
      <c r="E24" s="65"/>
      <c r="F24" s="66"/>
      <c r="G24" s="33">
        <f t="shared" si="0"/>
        <v>0</v>
      </c>
      <c r="H24" s="70"/>
    </row>
    <row r="25" spans="2:12" ht="5.25" customHeight="1" x14ac:dyDescent="0.15">
      <c r="B25" s="11"/>
      <c r="C25" s="185"/>
      <c r="D25" s="12"/>
      <c r="E25" s="13"/>
      <c r="F25" s="14"/>
      <c r="G25" s="15"/>
      <c r="H25" s="15"/>
      <c r="I25" s="16"/>
    </row>
    <row r="26" spans="2:12" ht="13.5" customHeight="1" x14ac:dyDescent="0.2">
      <c r="C26" s="17"/>
      <c r="D26" s="17"/>
      <c r="E26" s="266" t="s">
        <v>115</v>
      </c>
      <c r="F26" s="267"/>
      <c r="G26" s="18">
        <f>ROUND(SUM(G11:G24),2)</f>
        <v>0</v>
      </c>
      <c r="H26" s="18"/>
      <c r="I26" s="16"/>
    </row>
    <row r="27" spans="2:12" ht="10.5" customHeight="1" x14ac:dyDescent="0.15">
      <c r="C27" s="19"/>
      <c r="D27" s="268"/>
      <c r="E27" s="267"/>
      <c r="F27" s="267"/>
      <c r="G27" s="16"/>
      <c r="H27" s="16"/>
      <c r="I27" s="16"/>
      <c r="J27" s="16"/>
    </row>
    <row r="28" spans="2:12" ht="32" customHeight="1" thickBot="1" x14ac:dyDescent="0.2">
      <c r="B28" s="4" t="s">
        <v>87</v>
      </c>
      <c r="C28" s="273" t="s">
        <v>116</v>
      </c>
      <c r="D28" s="273"/>
      <c r="E28" s="273"/>
      <c r="F28" s="125"/>
      <c r="H28" s="269"/>
      <c r="I28" s="269"/>
      <c r="J28" s="269"/>
      <c r="L28" s="5"/>
    </row>
    <row r="29" spans="2:12" ht="68.75" customHeight="1" thickBot="1" x14ac:dyDescent="0.2">
      <c r="B29" s="187" t="s">
        <v>104</v>
      </c>
      <c r="C29" s="187" t="s">
        <v>105</v>
      </c>
      <c r="D29" s="270" t="s">
        <v>118</v>
      </c>
      <c r="E29" s="271"/>
      <c r="F29" s="187" t="s">
        <v>108</v>
      </c>
      <c r="G29" s="146" t="s">
        <v>82</v>
      </c>
      <c r="H29" s="124" t="s">
        <v>121</v>
      </c>
      <c r="J29" s="16"/>
    </row>
    <row r="30" spans="2:12" ht="24" customHeight="1" x14ac:dyDescent="0.15">
      <c r="B30" s="78"/>
      <c r="C30" s="101"/>
      <c r="D30" s="264"/>
      <c r="E30" s="265"/>
      <c r="F30" s="117"/>
      <c r="G30" s="134"/>
      <c r="H30" s="109"/>
      <c r="J30" s="16"/>
    </row>
    <row r="31" spans="2:12" ht="24" customHeight="1" x14ac:dyDescent="0.15">
      <c r="B31" s="78"/>
      <c r="C31" s="102"/>
      <c r="D31" s="264"/>
      <c r="E31" s="265"/>
      <c r="F31" s="117"/>
      <c r="G31" s="134"/>
      <c r="H31" s="109"/>
      <c r="J31" s="16"/>
    </row>
    <row r="32" spans="2:12" ht="24" customHeight="1" x14ac:dyDescent="0.15">
      <c r="B32" s="78"/>
      <c r="C32" s="102"/>
      <c r="D32" s="264"/>
      <c r="E32" s="265"/>
      <c r="F32" s="117"/>
      <c r="G32" s="134"/>
      <c r="H32" s="109"/>
      <c r="J32" s="16"/>
    </row>
    <row r="33" spans="2:12" ht="24" customHeight="1" x14ac:dyDescent="0.15">
      <c r="B33" s="78"/>
      <c r="C33" s="102"/>
      <c r="D33" s="264"/>
      <c r="E33" s="265"/>
      <c r="F33" s="117"/>
      <c r="G33" s="134"/>
      <c r="H33" s="109"/>
      <c r="J33" s="16"/>
    </row>
    <row r="34" spans="2:12" ht="24" customHeight="1" x14ac:dyDescent="0.15">
      <c r="B34" s="78"/>
      <c r="C34" s="102"/>
      <c r="D34" s="264"/>
      <c r="E34" s="265"/>
      <c r="F34" s="117"/>
      <c r="G34" s="134"/>
      <c r="H34" s="109"/>
      <c r="J34" s="16"/>
    </row>
    <row r="35" spans="2:12" ht="24" customHeight="1" x14ac:dyDescent="0.15">
      <c r="B35" s="78"/>
      <c r="C35" s="102"/>
      <c r="D35" s="264"/>
      <c r="E35" s="265"/>
      <c r="F35" s="117"/>
      <c r="G35" s="134"/>
      <c r="H35" s="109"/>
      <c r="J35" s="16"/>
    </row>
    <row r="36" spans="2:12" ht="24" customHeight="1" x14ac:dyDescent="0.15">
      <c r="B36" s="78"/>
      <c r="C36" s="102"/>
      <c r="D36" s="264"/>
      <c r="E36" s="265"/>
      <c r="F36" s="117"/>
      <c r="G36" s="134"/>
      <c r="H36" s="109"/>
      <c r="J36" s="16"/>
    </row>
    <row r="37" spans="2:12" ht="24" customHeight="1" x14ac:dyDescent="0.15">
      <c r="B37" s="78"/>
      <c r="C37" s="102"/>
      <c r="D37" s="264"/>
      <c r="E37" s="265"/>
      <c r="F37" s="117"/>
      <c r="G37" s="134"/>
      <c r="H37" s="109"/>
      <c r="J37" s="16"/>
    </row>
    <row r="38" spans="2:12" ht="24" customHeight="1" x14ac:dyDescent="0.15">
      <c r="B38" s="78"/>
      <c r="C38" s="102"/>
      <c r="D38" s="264"/>
      <c r="E38" s="265"/>
      <c r="F38" s="117"/>
      <c r="G38" s="134"/>
      <c r="H38" s="109"/>
      <c r="J38" s="16"/>
    </row>
    <row r="39" spans="2:12" ht="24" customHeight="1" x14ac:dyDescent="0.15">
      <c r="B39" s="78"/>
      <c r="C39" s="102"/>
      <c r="D39" s="264"/>
      <c r="E39" s="265"/>
      <c r="F39" s="117"/>
      <c r="G39" s="134"/>
      <c r="H39" s="109"/>
      <c r="J39" s="16"/>
    </row>
    <row r="40" spans="2:12" ht="24" customHeight="1" x14ac:dyDescent="0.15">
      <c r="B40" s="78"/>
      <c r="C40" s="102"/>
      <c r="D40" s="264"/>
      <c r="E40" s="265"/>
      <c r="F40" s="117"/>
      <c r="G40" s="103"/>
      <c r="H40" s="110"/>
      <c r="J40" s="16"/>
    </row>
    <row r="41" spans="2:12" ht="24" customHeight="1" x14ac:dyDescent="0.15">
      <c r="B41" s="79"/>
      <c r="C41" s="104"/>
      <c r="D41" s="291"/>
      <c r="E41" s="292"/>
      <c r="F41" s="118"/>
      <c r="G41" s="105"/>
      <c r="H41" s="111"/>
      <c r="J41" s="16"/>
    </row>
    <row r="42" spans="2:12" ht="24" customHeight="1" x14ac:dyDescent="0.15">
      <c r="B42" s="78"/>
      <c r="C42" s="102"/>
      <c r="D42" s="264"/>
      <c r="E42" s="265"/>
      <c r="F42" s="117"/>
      <c r="G42" s="103"/>
      <c r="H42" s="110"/>
      <c r="J42" s="16"/>
    </row>
    <row r="43" spans="2:12" ht="24" customHeight="1" thickBot="1" x14ac:dyDescent="0.2">
      <c r="B43" s="106"/>
      <c r="C43" s="107"/>
      <c r="D43" s="299"/>
      <c r="E43" s="297"/>
      <c r="F43" s="119"/>
      <c r="G43" s="108"/>
      <c r="H43" s="112"/>
      <c r="J43" s="16"/>
    </row>
    <row r="44" spans="2:12" ht="3" customHeight="1" x14ac:dyDescent="0.15">
      <c r="B44" s="19"/>
      <c r="C44" s="20"/>
      <c r="D44" s="185"/>
      <c r="E44" s="185"/>
      <c r="F44" s="20"/>
      <c r="G44" s="16"/>
      <c r="H44" s="16"/>
      <c r="J44" s="16"/>
    </row>
    <row r="45" spans="2:12" ht="15" customHeight="1" x14ac:dyDescent="0.2">
      <c r="B45" s="19"/>
      <c r="C45" s="20"/>
      <c r="D45" s="20"/>
      <c r="E45" s="300" t="s">
        <v>122</v>
      </c>
      <c r="F45" s="267"/>
      <c r="G45" s="18">
        <f>SUM(G30:G44)</f>
        <v>0</v>
      </c>
      <c r="H45" s="16"/>
      <c r="J45" s="16"/>
    </row>
    <row r="46" spans="2:12" ht="12.75" customHeight="1" x14ac:dyDescent="0.15">
      <c r="B46" s="19"/>
      <c r="C46" s="20"/>
      <c r="D46" s="20"/>
      <c r="E46" s="20"/>
      <c r="F46" s="20"/>
      <c r="G46" s="16"/>
      <c r="H46" s="16"/>
      <c r="I46" s="16"/>
      <c r="J46" s="16"/>
      <c r="L46" s="16"/>
    </row>
    <row r="47" spans="2:12" ht="39" customHeight="1" thickBot="1" x14ac:dyDescent="0.2">
      <c r="B47" s="34" t="s">
        <v>123</v>
      </c>
      <c r="C47" s="301" t="s">
        <v>124</v>
      </c>
      <c r="D47" s="301"/>
      <c r="E47" s="301"/>
      <c r="F47" s="301"/>
      <c r="G47" s="186"/>
      <c r="H47" s="269"/>
      <c r="I47" s="269"/>
      <c r="J47" s="269"/>
      <c r="L47" s="5"/>
    </row>
    <row r="48" spans="2:12" ht="72" customHeight="1" thickBot="1" x14ac:dyDescent="0.2">
      <c r="B48" s="187" t="s">
        <v>126</v>
      </c>
      <c r="C48" s="270" t="s">
        <v>127</v>
      </c>
      <c r="D48" s="287"/>
      <c r="E48" s="287"/>
      <c r="F48" s="287"/>
      <c r="G48" s="146" t="s">
        <v>82</v>
      </c>
      <c r="H48" s="124" t="s">
        <v>130</v>
      </c>
      <c r="J48" s="7"/>
    </row>
    <row r="49" spans="2:12" ht="21" customHeight="1" x14ac:dyDescent="0.15">
      <c r="B49" s="78"/>
      <c r="C49" s="288"/>
      <c r="D49" s="289"/>
      <c r="E49" s="289"/>
      <c r="F49" s="290"/>
      <c r="G49" s="148"/>
      <c r="H49" s="98"/>
    </row>
    <row r="50" spans="2:12" ht="21" customHeight="1" x14ac:dyDescent="0.15">
      <c r="B50" s="78"/>
      <c r="C50" s="293"/>
      <c r="D50" s="294"/>
      <c r="E50" s="294"/>
      <c r="F50" s="265"/>
      <c r="G50" s="135"/>
      <c r="H50" s="73"/>
    </row>
    <row r="51" spans="2:12" ht="21" customHeight="1" x14ac:dyDescent="0.15">
      <c r="B51" s="79"/>
      <c r="C51" s="293"/>
      <c r="D51" s="294"/>
      <c r="E51" s="294"/>
      <c r="F51" s="265"/>
      <c r="G51" s="94"/>
      <c r="H51" s="99"/>
    </row>
    <row r="52" spans="2:12" ht="21" customHeight="1" x14ac:dyDescent="0.15">
      <c r="B52" s="79"/>
      <c r="C52" s="293"/>
      <c r="D52" s="294"/>
      <c r="E52" s="294"/>
      <c r="F52" s="265"/>
      <c r="G52" s="94"/>
      <c r="H52" s="99"/>
    </row>
    <row r="53" spans="2:12" ht="21" customHeight="1" x14ac:dyDescent="0.15">
      <c r="B53" s="78"/>
      <c r="C53" s="293"/>
      <c r="D53" s="294"/>
      <c r="E53" s="294"/>
      <c r="F53" s="265"/>
      <c r="G53" s="135"/>
      <c r="H53" s="73"/>
    </row>
    <row r="54" spans="2:12" ht="21" customHeight="1" thickBot="1" x14ac:dyDescent="0.2">
      <c r="B54" s="95"/>
      <c r="C54" s="295"/>
      <c r="D54" s="296"/>
      <c r="E54" s="296"/>
      <c r="F54" s="297"/>
      <c r="G54" s="97"/>
      <c r="H54" s="100"/>
    </row>
    <row r="55" spans="2:12" ht="3" customHeight="1" x14ac:dyDescent="0.15">
      <c r="C55" s="21"/>
      <c r="D55" s="21"/>
      <c r="E55" s="21"/>
      <c r="F55" s="21"/>
      <c r="G55" s="16"/>
      <c r="H55" s="16"/>
    </row>
    <row r="56" spans="2:12" ht="18.75" customHeight="1" x14ac:dyDescent="0.2">
      <c r="B56" s="22"/>
      <c r="C56" s="298" t="s">
        <v>131</v>
      </c>
      <c r="D56" s="267"/>
      <c r="E56" s="267"/>
      <c r="F56" s="267"/>
      <c r="G56" s="18">
        <f>SUM(G49:G55)</f>
        <v>0</v>
      </c>
      <c r="H56" s="16"/>
    </row>
    <row r="57" spans="2:12" ht="12.75" customHeight="1" x14ac:dyDescent="0.2">
      <c r="B57" s="22"/>
      <c r="C57" s="21"/>
      <c r="D57" s="21"/>
      <c r="E57" s="188"/>
      <c r="F57" s="188"/>
      <c r="G57" s="18"/>
      <c r="H57" s="18"/>
      <c r="I57" s="18"/>
      <c r="J57" s="16"/>
    </row>
    <row r="58" spans="2:12" ht="22.25" customHeight="1" thickBot="1" x14ac:dyDescent="0.2">
      <c r="B58" s="126" t="s">
        <v>132</v>
      </c>
      <c r="C58" s="306" t="s">
        <v>133</v>
      </c>
      <c r="D58" s="306"/>
      <c r="E58" s="306"/>
      <c r="F58" s="306"/>
      <c r="G58" s="186"/>
      <c r="H58" s="269"/>
      <c r="I58" s="269"/>
      <c r="J58" s="269"/>
      <c r="L58" s="5"/>
    </row>
    <row r="59" spans="2:12" ht="78.75" customHeight="1" thickBot="1" x14ac:dyDescent="0.2">
      <c r="B59" s="187" t="s">
        <v>126</v>
      </c>
      <c r="C59" s="270" t="s">
        <v>127</v>
      </c>
      <c r="D59" s="287"/>
      <c r="E59" s="287"/>
      <c r="F59" s="271"/>
      <c r="G59" s="146" t="s">
        <v>82</v>
      </c>
      <c r="H59" s="124" t="s">
        <v>130</v>
      </c>
      <c r="J59" s="7"/>
    </row>
    <row r="60" spans="2:12" ht="31.5" customHeight="1" x14ac:dyDescent="0.15">
      <c r="B60" s="75"/>
      <c r="C60" s="288"/>
      <c r="D60" s="289"/>
      <c r="E60" s="289"/>
      <c r="F60" s="290"/>
      <c r="G60" s="85"/>
      <c r="H60" s="88"/>
    </row>
    <row r="61" spans="2:12" ht="31.5" customHeight="1" x14ac:dyDescent="0.15">
      <c r="B61" s="78"/>
      <c r="C61" s="293"/>
      <c r="D61" s="294"/>
      <c r="E61" s="294"/>
      <c r="F61" s="265"/>
      <c r="G61" s="137"/>
      <c r="H61" s="88"/>
    </row>
    <row r="62" spans="2:12" ht="31.5" customHeight="1" x14ac:dyDescent="0.15">
      <c r="B62" s="78"/>
      <c r="C62" s="293"/>
      <c r="D62" s="294"/>
      <c r="E62" s="294"/>
      <c r="F62" s="265"/>
      <c r="G62" s="137"/>
      <c r="H62" s="88"/>
    </row>
    <row r="63" spans="2:12" ht="31.5" customHeight="1" x14ac:dyDescent="0.15">
      <c r="B63" s="78"/>
      <c r="C63" s="293"/>
      <c r="D63" s="294"/>
      <c r="E63" s="294"/>
      <c r="F63" s="265"/>
      <c r="G63" s="137"/>
      <c r="H63" s="88"/>
    </row>
    <row r="64" spans="2:12" ht="27.75" customHeight="1" x14ac:dyDescent="0.15">
      <c r="B64" s="78"/>
      <c r="C64" s="293"/>
      <c r="D64" s="294"/>
      <c r="E64" s="294"/>
      <c r="F64" s="265"/>
      <c r="G64" s="137"/>
      <c r="H64" s="73"/>
    </row>
    <row r="65" spans="2:12" ht="26.25" customHeight="1" x14ac:dyDescent="0.15">
      <c r="B65" s="76"/>
      <c r="C65" s="293"/>
      <c r="D65" s="294"/>
      <c r="E65" s="294"/>
      <c r="F65" s="265"/>
      <c r="G65" s="137"/>
      <c r="H65" s="73"/>
    </row>
    <row r="66" spans="2:12" ht="26.25" customHeight="1" x14ac:dyDescent="0.15">
      <c r="B66" s="78"/>
      <c r="C66" s="293"/>
      <c r="D66" s="294"/>
      <c r="E66" s="294"/>
      <c r="F66" s="265"/>
      <c r="G66" s="137"/>
      <c r="H66" s="73"/>
    </row>
    <row r="67" spans="2:12" ht="26.25" customHeight="1" thickBot="1" x14ac:dyDescent="0.2">
      <c r="B67" s="86"/>
      <c r="C67" s="302"/>
      <c r="D67" s="303"/>
      <c r="E67" s="303"/>
      <c r="F67" s="304"/>
      <c r="G67" s="87"/>
      <c r="H67" s="74"/>
    </row>
    <row r="68" spans="2:12" ht="3" customHeight="1" x14ac:dyDescent="0.15">
      <c r="B68" s="21"/>
      <c r="C68" s="138"/>
      <c r="D68" s="138"/>
      <c r="E68" s="138"/>
      <c r="F68" s="138"/>
      <c r="G68" s="16"/>
      <c r="H68" s="16"/>
    </row>
    <row r="69" spans="2:12" ht="18.75" customHeight="1" x14ac:dyDescent="0.2">
      <c r="B69" s="21"/>
      <c r="C69" s="19"/>
      <c r="D69" s="305" t="s">
        <v>135</v>
      </c>
      <c r="E69" s="267"/>
      <c r="F69" s="267"/>
      <c r="G69" s="18">
        <f>SUM(G60:G68)</f>
        <v>0</v>
      </c>
      <c r="H69" s="16"/>
    </row>
    <row r="70" spans="2:12" ht="15.5" customHeight="1" x14ac:dyDescent="0.15">
      <c r="B70" s="21"/>
      <c r="C70" s="19"/>
      <c r="D70" s="19"/>
      <c r="E70" s="19"/>
      <c r="F70" s="19"/>
      <c r="G70" s="16"/>
      <c r="H70" s="16"/>
      <c r="I70" s="16"/>
      <c r="J70" s="16"/>
    </row>
    <row r="71" spans="2:12" ht="26.75" customHeight="1" thickBot="1" x14ac:dyDescent="0.2">
      <c r="B71" s="126" t="s">
        <v>136</v>
      </c>
      <c r="C71" s="273" t="s">
        <v>137</v>
      </c>
      <c r="D71" s="273"/>
      <c r="E71" s="273"/>
      <c r="F71" s="273"/>
      <c r="G71" s="186"/>
      <c r="H71" s="269"/>
      <c r="I71" s="269"/>
      <c r="J71" s="269"/>
      <c r="L71" s="5"/>
    </row>
    <row r="72" spans="2:12" ht="71.75" customHeight="1" thickBot="1" x14ac:dyDescent="0.2">
      <c r="B72" s="187" t="s">
        <v>138</v>
      </c>
      <c r="C72" s="270" t="s">
        <v>127</v>
      </c>
      <c r="D72" s="287"/>
      <c r="E72" s="287"/>
      <c r="F72" s="271"/>
      <c r="G72" s="146" t="s">
        <v>82</v>
      </c>
      <c r="H72" s="124" t="s">
        <v>130</v>
      </c>
    </row>
    <row r="73" spans="2:12" ht="31.5" customHeight="1" x14ac:dyDescent="0.15">
      <c r="B73" s="75"/>
      <c r="C73" s="288"/>
      <c r="D73" s="289"/>
      <c r="E73" s="289"/>
      <c r="F73" s="290"/>
      <c r="G73" s="85"/>
      <c r="H73" s="88"/>
    </row>
    <row r="74" spans="2:12" ht="31.5" customHeight="1" x14ac:dyDescent="0.15">
      <c r="B74" s="78"/>
      <c r="C74" s="293"/>
      <c r="D74" s="307"/>
      <c r="E74" s="307"/>
      <c r="F74" s="308"/>
      <c r="G74" s="137"/>
      <c r="H74" s="88"/>
    </row>
    <row r="75" spans="2:12" ht="31.5" customHeight="1" x14ac:dyDescent="0.15">
      <c r="B75" s="78"/>
      <c r="C75" s="293"/>
      <c r="D75" s="294"/>
      <c r="E75" s="294"/>
      <c r="F75" s="265"/>
      <c r="G75" s="137"/>
      <c r="H75" s="88"/>
    </row>
    <row r="76" spans="2:12" ht="31.5" customHeight="1" x14ac:dyDescent="0.15">
      <c r="B76" s="78"/>
      <c r="C76" s="293"/>
      <c r="D76" s="294"/>
      <c r="E76" s="294"/>
      <c r="F76" s="265"/>
      <c r="G76" s="137"/>
      <c r="H76" s="88"/>
    </row>
    <row r="77" spans="2:12" ht="27.75" customHeight="1" x14ac:dyDescent="0.15">
      <c r="B77" s="78"/>
      <c r="C77" s="293"/>
      <c r="D77" s="294"/>
      <c r="E77" s="294"/>
      <c r="F77" s="265"/>
      <c r="G77" s="137"/>
      <c r="H77" s="73"/>
    </row>
    <row r="78" spans="2:12" ht="26.25" customHeight="1" x14ac:dyDescent="0.15">
      <c r="B78" s="78"/>
      <c r="C78" s="293"/>
      <c r="D78" s="294"/>
      <c r="E78" s="294"/>
      <c r="F78" s="265"/>
      <c r="G78" s="137"/>
      <c r="H78" s="73"/>
    </row>
    <row r="79" spans="2:12" ht="26.25" customHeight="1" x14ac:dyDescent="0.15">
      <c r="B79" s="78"/>
      <c r="C79" s="293"/>
      <c r="D79" s="294"/>
      <c r="E79" s="294"/>
      <c r="F79" s="265"/>
      <c r="G79" s="137"/>
      <c r="H79" s="73"/>
    </row>
    <row r="80" spans="2:12" ht="26.25" customHeight="1" thickBot="1" x14ac:dyDescent="0.2">
      <c r="B80" s="86"/>
      <c r="C80" s="302"/>
      <c r="D80" s="303"/>
      <c r="E80" s="303"/>
      <c r="F80" s="304"/>
      <c r="G80" s="87"/>
      <c r="H80" s="74"/>
    </row>
    <row r="81" spans="2:12" ht="3" customHeight="1" x14ac:dyDescent="0.15">
      <c r="B81" s="21"/>
      <c r="C81" s="138"/>
      <c r="D81" s="138"/>
      <c r="E81" s="138"/>
      <c r="F81" s="138"/>
      <c r="G81" s="16"/>
      <c r="H81" s="16"/>
    </row>
    <row r="82" spans="2:12" ht="17.25" customHeight="1" x14ac:dyDescent="0.2">
      <c r="B82" s="21"/>
      <c r="C82" s="298" t="s">
        <v>139</v>
      </c>
      <c r="D82" s="267"/>
      <c r="E82" s="267"/>
      <c r="F82" s="267"/>
      <c r="G82" s="18">
        <f>SUM(G73:G81)</f>
        <v>0</v>
      </c>
      <c r="H82" s="16"/>
    </row>
    <row r="83" spans="2:12" ht="12.75" customHeight="1" x14ac:dyDescent="0.15">
      <c r="B83" s="21"/>
      <c r="C83" s="19"/>
      <c r="D83" s="19"/>
      <c r="E83" s="19"/>
      <c r="F83" s="19"/>
      <c r="G83" s="16"/>
      <c r="H83" s="16"/>
      <c r="I83" s="16"/>
      <c r="J83" s="16"/>
    </row>
    <row r="84" spans="2:12" ht="19.25" customHeight="1" thickBot="1" x14ac:dyDescent="0.2">
      <c r="B84" s="126" t="s">
        <v>91</v>
      </c>
      <c r="C84" s="20"/>
      <c r="D84" s="20"/>
      <c r="E84" s="20"/>
      <c r="F84" s="20"/>
      <c r="G84" s="186"/>
      <c r="H84" s="269"/>
      <c r="I84" s="269"/>
      <c r="J84" s="269"/>
      <c r="L84" s="5"/>
    </row>
    <row r="85" spans="2:12" ht="71" customHeight="1" thickBot="1" x14ac:dyDescent="0.2">
      <c r="B85" s="187" t="s">
        <v>126</v>
      </c>
      <c r="C85" s="270" t="s">
        <v>127</v>
      </c>
      <c r="D85" s="287"/>
      <c r="E85" s="287"/>
      <c r="F85" s="271"/>
      <c r="G85" s="146" t="s">
        <v>82</v>
      </c>
      <c r="H85" s="124" t="s">
        <v>130</v>
      </c>
      <c r="J85" s="7"/>
    </row>
    <row r="86" spans="2:12" ht="27" customHeight="1" x14ac:dyDescent="0.15">
      <c r="B86" s="75"/>
      <c r="C86" s="309"/>
      <c r="D86" s="310"/>
      <c r="E86" s="310"/>
      <c r="F86" s="311"/>
      <c r="G86" s="136"/>
      <c r="H86" s="71"/>
    </row>
    <row r="87" spans="2:12" ht="27" customHeight="1" x14ac:dyDescent="0.15">
      <c r="B87" s="76"/>
      <c r="C87" s="293"/>
      <c r="D87" s="294"/>
      <c r="E87" s="294"/>
      <c r="F87" s="265"/>
      <c r="G87" s="77"/>
      <c r="H87" s="72"/>
    </row>
    <row r="88" spans="2:12" ht="27" customHeight="1" x14ac:dyDescent="0.15">
      <c r="B88" s="76"/>
      <c r="C88" s="293"/>
      <c r="D88" s="294"/>
      <c r="E88" s="294"/>
      <c r="F88" s="265"/>
      <c r="G88" s="77"/>
      <c r="H88" s="73"/>
    </row>
    <row r="89" spans="2:12" ht="27" customHeight="1" x14ac:dyDescent="0.15">
      <c r="B89" s="78"/>
      <c r="C89" s="293"/>
      <c r="D89" s="294"/>
      <c r="E89" s="294"/>
      <c r="F89" s="265"/>
      <c r="G89" s="77"/>
      <c r="H89" s="73"/>
    </row>
    <row r="90" spans="2:12" ht="27" customHeight="1" x14ac:dyDescent="0.15">
      <c r="B90" s="79"/>
      <c r="C90" s="80"/>
      <c r="D90" s="81"/>
      <c r="E90" s="81"/>
      <c r="F90" s="82"/>
      <c r="G90" s="77"/>
      <c r="H90" s="73"/>
    </row>
    <row r="91" spans="2:12" ht="27" customHeight="1" x14ac:dyDescent="0.15">
      <c r="B91" s="79"/>
      <c r="C91" s="80"/>
      <c r="D91" s="81"/>
      <c r="E91" s="81"/>
      <c r="F91" s="82"/>
      <c r="G91" s="77"/>
      <c r="H91" s="73"/>
    </row>
    <row r="92" spans="2:12" ht="27" customHeight="1" x14ac:dyDescent="0.15">
      <c r="B92" s="79"/>
      <c r="C92" s="80"/>
      <c r="D92" s="81"/>
      <c r="E92" s="81"/>
      <c r="F92" s="82"/>
      <c r="G92" s="77"/>
      <c r="H92" s="73"/>
    </row>
    <row r="93" spans="2:12" ht="27" customHeight="1" thickBot="1" x14ac:dyDescent="0.2">
      <c r="B93" s="83"/>
      <c r="C93" s="302"/>
      <c r="D93" s="303"/>
      <c r="E93" s="303"/>
      <c r="F93" s="304"/>
      <c r="G93" s="84"/>
      <c r="H93" s="74"/>
    </row>
    <row r="94" spans="2:12" ht="3" customHeight="1" x14ac:dyDescent="0.15">
      <c r="B94" s="21"/>
      <c r="C94" s="23"/>
      <c r="D94" s="23"/>
      <c r="E94" s="23"/>
      <c r="F94" s="23"/>
      <c r="G94" s="16"/>
      <c r="H94" s="16"/>
    </row>
    <row r="95" spans="2:12" ht="18" customHeight="1" x14ac:dyDescent="0.2">
      <c r="B95" s="21"/>
      <c r="C95" s="21"/>
      <c r="D95" s="21"/>
      <c r="E95" s="300" t="s">
        <v>140</v>
      </c>
      <c r="F95" s="267"/>
      <c r="G95" s="18">
        <f>SUM(G86:G94)</f>
        <v>0</v>
      </c>
      <c r="H95" s="16"/>
    </row>
    <row r="96" spans="2:12" ht="12.75" customHeight="1" x14ac:dyDescent="0.15">
      <c r="B96" s="22"/>
      <c r="C96" s="21"/>
      <c r="D96" s="21"/>
      <c r="E96" s="21"/>
      <c r="F96" s="21"/>
      <c r="G96" s="16"/>
      <c r="H96" s="16"/>
      <c r="I96" s="16"/>
      <c r="J96" s="16"/>
    </row>
    <row r="97" spans="2:12" ht="30.5" customHeight="1" thickBot="1" x14ac:dyDescent="0.2">
      <c r="B97" s="126" t="s">
        <v>92</v>
      </c>
      <c r="C97" s="312" t="s">
        <v>141</v>
      </c>
      <c r="D97" s="312"/>
      <c r="E97" s="312"/>
      <c r="F97" s="312"/>
      <c r="G97" s="186"/>
      <c r="H97" s="269"/>
      <c r="I97" s="269"/>
      <c r="J97" s="269"/>
      <c r="L97" s="5"/>
    </row>
    <row r="98" spans="2:12" ht="72.5" customHeight="1" thickBot="1" x14ac:dyDescent="0.2">
      <c r="B98" s="187" t="s">
        <v>126</v>
      </c>
      <c r="C98" s="270" t="s">
        <v>127</v>
      </c>
      <c r="D98" s="287"/>
      <c r="E98" s="287"/>
      <c r="F98" s="271"/>
      <c r="G98" s="146" t="s">
        <v>82</v>
      </c>
      <c r="H98" s="124" t="s">
        <v>130</v>
      </c>
      <c r="J98" s="7"/>
    </row>
    <row r="99" spans="2:12" ht="24" customHeight="1" x14ac:dyDescent="0.15">
      <c r="B99" s="75"/>
      <c r="C99" s="309"/>
      <c r="D99" s="310"/>
      <c r="E99" s="310"/>
      <c r="F99" s="311"/>
      <c r="G99" s="136"/>
      <c r="H99" s="71"/>
    </row>
    <row r="100" spans="2:12" ht="24" customHeight="1" x14ac:dyDescent="0.15">
      <c r="B100" s="76"/>
      <c r="C100" s="293"/>
      <c r="D100" s="294"/>
      <c r="E100" s="294"/>
      <c r="F100" s="265"/>
      <c r="G100" s="77"/>
      <c r="H100" s="72"/>
    </row>
    <row r="101" spans="2:12" ht="24" customHeight="1" x14ac:dyDescent="0.15">
      <c r="B101" s="76"/>
      <c r="C101" s="293"/>
      <c r="D101" s="294"/>
      <c r="E101" s="294"/>
      <c r="F101" s="265"/>
      <c r="G101" s="77"/>
      <c r="H101" s="113"/>
    </row>
    <row r="102" spans="2:12" ht="24" customHeight="1" x14ac:dyDescent="0.15">
      <c r="B102" s="78"/>
      <c r="C102" s="293"/>
      <c r="D102" s="294"/>
      <c r="E102" s="294"/>
      <c r="F102" s="265"/>
      <c r="G102" s="77"/>
      <c r="H102" s="73"/>
    </row>
    <row r="103" spans="2:12" ht="24" customHeight="1" thickBot="1" x14ac:dyDescent="0.2">
      <c r="B103" s="83"/>
      <c r="C103" s="302" t="s">
        <v>142</v>
      </c>
      <c r="D103" s="303"/>
      <c r="E103" s="303"/>
      <c r="F103" s="304"/>
      <c r="G103" s="84"/>
      <c r="H103" s="114"/>
    </row>
    <row r="104" spans="2:12" ht="0.75" customHeight="1" x14ac:dyDescent="0.15">
      <c r="B104" s="24"/>
      <c r="C104" s="21"/>
      <c r="D104" s="21"/>
      <c r="E104" s="21"/>
      <c r="F104" s="21"/>
      <c r="G104" s="16"/>
      <c r="H104" s="16"/>
    </row>
    <row r="105" spans="2:12" ht="18" customHeight="1" x14ac:dyDescent="0.2">
      <c r="B105" s="24"/>
      <c r="C105" s="21"/>
      <c r="D105" s="298" t="s">
        <v>143</v>
      </c>
      <c r="E105" s="267"/>
      <c r="F105" s="267"/>
      <c r="G105" s="18">
        <f>SUM(G99:G104)</f>
        <v>0</v>
      </c>
      <c r="H105" s="16"/>
    </row>
    <row r="106" spans="2:12" ht="12.75" customHeight="1" x14ac:dyDescent="0.15">
      <c r="B106" s="24"/>
      <c r="C106" s="21"/>
      <c r="D106" s="21"/>
      <c r="E106" s="21"/>
      <c r="F106" s="21"/>
      <c r="G106" s="16"/>
      <c r="H106" s="16"/>
      <c r="I106" s="16"/>
      <c r="J106" s="16"/>
    </row>
    <row r="107" spans="2:12" ht="30" customHeight="1" thickBot="1" x14ac:dyDescent="0.2">
      <c r="B107" s="126" t="s">
        <v>94</v>
      </c>
      <c r="C107" s="312" t="s">
        <v>157</v>
      </c>
      <c r="D107" s="312"/>
      <c r="E107" s="312"/>
      <c r="F107" s="312"/>
      <c r="G107" s="186"/>
      <c r="H107" s="269"/>
      <c r="I107" s="269"/>
      <c r="J107" s="269"/>
      <c r="L107" s="5"/>
    </row>
    <row r="108" spans="2:12" ht="66.5" customHeight="1" thickBot="1" x14ac:dyDescent="0.2">
      <c r="B108" s="187" t="s">
        <v>126</v>
      </c>
      <c r="C108" s="270" t="s">
        <v>127</v>
      </c>
      <c r="D108" s="287"/>
      <c r="E108" s="287"/>
      <c r="F108" s="271"/>
      <c r="G108" s="146" t="s">
        <v>82</v>
      </c>
      <c r="H108" s="124" t="s">
        <v>130</v>
      </c>
      <c r="J108" s="7"/>
    </row>
    <row r="109" spans="2:12" ht="26" customHeight="1" thickBot="1" x14ac:dyDescent="0.2">
      <c r="B109" s="116" t="s">
        <v>145</v>
      </c>
      <c r="C109" s="321"/>
      <c r="D109" s="322"/>
      <c r="E109" s="322"/>
      <c r="F109" s="323"/>
      <c r="G109" s="96"/>
      <c r="H109" s="115"/>
    </row>
    <row r="110" spans="2:12" ht="2.25" customHeight="1" x14ac:dyDescent="0.15">
      <c r="B110" s="24"/>
      <c r="C110" s="185"/>
      <c r="D110" s="185"/>
      <c r="E110" s="185"/>
      <c r="F110" s="185"/>
      <c r="G110" s="16"/>
      <c r="H110" s="16"/>
    </row>
    <row r="111" spans="2:12" ht="16.25" customHeight="1" x14ac:dyDescent="0.2">
      <c r="B111" s="24"/>
      <c r="C111" s="185"/>
      <c r="D111" s="185"/>
      <c r="E111" s="300" t="s">
        <v>146</v>
      </c>
      <c r="F111" s="267"/>
      <c r="G111" s="26">
        <f t="shared" ref="G111" si="1">SUM(G109:G110)</f>
        <v>0</v>
      </c>
      <c r="H111" s="16"/>
    </row>
    <row r="112" spans="2:12" ht="21" customHeight="1" x14ac:dyDescent="0.15">
      <c r="B112" s="24"/>
      <c r="C112" s="185"/>
      <c r="D112" s="185"/>
      <c r="E112" s="138"/>
      <c r="F112" s="138"/>
      <c r="G112" s="16"/>
      <c r="H112" s="16"/>
      <c r="I112" s="25"/>
      <c r="J112" s="16"/>
    </row>
    <row r="113" spans="4:10" ht="24" customHeight="1" x14ac:dyDescent="0.15"/>
    <row r="114" spans="4:10" ht="46.25" customHeight="1" thickBot="1" x14ac:dyDescent="0.25">
      <c r="E114" s="257" t="s">
        <v>148</v>
      </c>
      <c r="F114" s="257"/>
      <c r="G114" s="257"/>
      <c r="H114" s="189"/>
      <c r="I114" s="139"/>
      <c r="J114" s="139"/>
    </row>
    <row r="115" spans="4:10" ht="34.5" customHeight="1" thickBot="1" x14ac:dyDescent="0.2">
      <c r="D115" s="45"/>
      <c r="E115" s="354" t="s">
        <v>81</v>
      </c>
      <c r="F115" s="355"/>
      <c r="G115" s="150" t="s">
        <v>111</v>
      </c>
      <c r="J115" s="44"/>
    </row>
    <row r="116" spans="4:10" ht="34.5" customHeight="1" thickTop="1" x14ac:dyDescent="0.15">
      <c r="D116" s="149"/>
      <c r="E116" s="253" t="s">
        <v>86</v>
      </c>
      <c r="F116" s="314"/>
      <c r="G116" s="158">
        <f>G26</f>
        <v>0</v>
      </c>
    </row>
    <row r="117" spans="4:10" ht="34.5" customHeight="1" x14ac:dyDescent="0.15">
      <c r="D117" s="149"/>
      <c r="E117" s="238" t="s">
        <v>87</v>
      </c>
      <c r="F117" s="318"/>
      <c r="G117" s="159">
        <f>G45</f>
        <v>0</v>
      </c>
    </row>
    <row r="118" spans="4:10" ht="34.5" customHeight="1" x14ac:dyDescent="0.15">
      <c r="D118" s="149"/>
      <c r="E118" s="238" t="s">
        <v>88</v>
      </c>
      <c r="F118" s="318"/>
      <c r="G118" s="159">
        <f>G56</f>
        <v>0</v>
      </c>
    </row>
    <row r="119" spans="4:10" ht="34.5" customHeight="1" x14ac:dyDescent="0.15">
      <c r="D119" s="149"/>
      <c r="E119" s="238" t="s">
        <v>89</v>
      </c>
      <c r="F119" s="318"/>
      <c r="G119" s="159">
        <f>G69</f>
        <v>0</v>
      </c>
    </row>
    <row r="120" spans="4:10" ht="34.5" customHeight="1" x14ac:dyDescent="0.15">
      <c r="D120" s="149"/>
      <c r="E120" s="238" t="s">
        <v>90</v>
      </c>
      <c r="F120" s="318"/>
      <c r="G120" s="159">
        <f>G82</f>
        <v>0</v>
      </c>
    </row>
    <row r="121" spans="4:10" ht="34.5" customHeight="1" x14ac:dyDescent="0.15">
      <c r="D121" s="149"/>
      <c r="E121" s="238" t="s">
        <v>91</v>
      </c>
      <c r="F121" s="318"/>
      <c r="G121" s="159">
        <f>G95</f>
        <v>0</v>
      </c>
    </row>
    <row r="122" spans="4:10" ht="34.5" customHeight="1" x14ac:dyDescent="0.15">
      <c r="D122" s="149"/>
      <c r="E122" s="238" t="s">
        <v>92</v>
      </c>
      <c r="F122" s="318"/>
      <c r="G122" s="159">
        <f>G105</f>
        <v>0</v>
      </c>
    </row>
    <row r="123" spans="4:10" ht="34.5" customHeight="1" x14ac:dyDescent="0.15">
      <c r="D123" s="149"/>
      <c r="E123" s="240" t="s">
        <v>93</v>
      </c>
      <c r="F123" s="347"/>
      <c r="G123" s="151">
        <f>SUM(G116:G122)</f>
        <v>0</v>
      </c>
    </row>
    <row r="124" spans="4:10" ht="33.75" customHeight="1" thickBot="1" x14ac:dyDescent="0.2">
      <c r="D124" s="149"/>
      <c r="E124" s="251" t="s">
        <v>94</v>
      </c>
      <c r="F124" s="331"/>
      <c r="G124" s="160">
        <f>G109</f>
        <v>0</v>
      </c>
    </row>
    <row r="125" spans="4:10" ht="36" customHeight="1" thickTop="1" thickBot="1" x14ac:dyDescent="0.25">
      <c r="D125" s="45"/>
      <c r="E125" s="356" t="s">
        <v>158</v>
      </c>
      <c r="F125" s="357"/>
      <c r="G125" s="152">
        <f>SUM(G123:G124)</f>
        <v>0</v>
      </c>
      <c r="J125" s="45"/>
    </row>
    <row r="126" spans="4:10" ht="12.75" customHeight="1" x14ac:dyDescent="0.15"/>
    <row r="127" spans="4:10" ht="12.75" customHeight="1" x14ac:dyDescent="0.15"/>
    <row r="128" spans="4:10"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spans="2:2" ht="12.75" customHeight="1" x14ac:dyDescent="0.15"/>
    <row r="178" spans="2:2" ht="12.75" customHeight="1" x14ac:dyDescent="0.15"/>
    <row r="179" spans="2:2" ht="12.75" customHeight="1" x14ac:dyDescent="0.15"/>
    <row r="180" spans="2:2" ht="12.75" customHeight="1" x14ac:dyDescent="0.15"/>
    <row r="181" spans="2:2" ht="12.75" customHeight="1" x14ac:dyDescent="0.15"/>
    <row r="182" spans="2:2" ht="12.75" customHeight="1" x14ac:dyDescent="0.15"/>
    <row r="183" spans="2:2" ht="12.75" customHeight="1" x14ac:dyDescent="0.15"/>
    <row r="184" spans="2:2" ht="12.75" hidden="1" customHeight="1" x14ac:dyDescent="0.15"/>
    <row r="185" spans="2:2" ht="12.75" hidden="1" customHeight="1" x14ac:dyDescent="0.15">
      <c r="B185" s="121" t="s">
        <v>150</v>
      </c>
    </row>
    <row r="186" spans="2:2" ht="12.75" hidden="1" customHeight="1" x14ac:dyDescent="0.15">
      <c r="B186" s="121" t="s">
        <v>151</v>
      </c>
    </row>
    <row r="187" spans="2:2" ht="12.75" hidden="1" customHeight="1" x14ac:dyDescent="0.15"/>
    <row r="188" spans="2:2" ht="12.75" hidden="1" customHeight="1" x14ac:dyDescent="0.15"/>
    <row r="189" spans="2:2" ht="12.75" customHeight="1" x14ac:dyDescent="0.15"/>
    <row r="190" spans="2:2" ht="12.75" customHeight="1" x14ac:dyDescent="0.15"/>
    <row r="191" spans="2:2" ht="12.75" customHeight="1" x14ac:dyDescent="0.15"/>
    <row r="192" spans="2: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sheetData>
  <sheetProtection algorithmName="SHA-512" hashValue="SEdaoD2b7FOmGpJGw0e2tLLlmBMVu5TjTpcXZkQotVFgxBsF8sEzsIELekepUgO+fNiYYB2IJv9NHyqQ0G3h2g==" saltValue="2bJu8EekHmKjg6fQc4H6Ug==" spinCount="100000" sheet="1" formatRows="0" selectLockedCells="1"/>
  <mergeCells count="106">
    <mergeCell ref="E114:G114"/>
    <mergeCell ref="H28:J28"/>
    <mergeCell ref="D29:E29"/>
    <mergeCell ref="D30:E30"/>
    <mergeCell ref="B7:K7"/>
    <mergeCell ref="C8:F8"/>
    <mergeCell ref="H8:K8"/>
    <mergeCell ref="B9:B10"/>
    <mergeCell ref="C9:C10"/>
    <mergeCell ref="D9:D10"/>
    <mergeCell ref="E9:E10"/>
    <mergeCell ref="F9:F10"/>
    <mergeCell ref="G9:G10"/>
    <mergeCell ref="H9:H10"/>
    <mergeCell ref="D31:E31"/>
    <mergeCell ref="D32:E32"/>
    <mergeCell ref="E26:F26"/>
    <mergeCell ref="D27:F27"/>
    <mergeCell ref="C28:E28"/>
    <mergeCell ref="H47:J47"/>
    <mergeCell ref="C48:F48"/>
    <mergeCell ref="D38:E38"/>
    <mergeCell ref="D39:E39"/>
    <mergeCell ref="D40:E40"/>
    <mergeCell ref="C4:H4"/>
    <mergeCell ref="C5:D5"/>
    <mergeCell ref="E5:F5"/>
    <mergeCell ref="G5:H5"/>
    <mergeCell ref="C6:D6"/>
    <mergeCell ref="E6:F6"/>
    <mergeCell ref="G6:H6"/>
    <mergeCell ref="D37:E37"/>
    <mergeCell ref="A1:H2"/>
    <mergeCell ref="D41:E41"/>
    <mergeCell ref="D42:E42"/>
    <mergeCell ref="C50:F50"/>
    <mergeCell ref="C51:F51"/>
    <mergeCell ref="D33:E33"/>
    <mergeCell ref="D34:E34"/>
    <mergeCell ref="D35:E35"/>
    <mergeCell ref="D36:E36"/>
    <mergeCell ref="C52:F52"/>
    <mergeCell ref="C53:F53"/>
    <mergeCell ref="C54:F54"/>
    <mergeCell ref="C56:F56"/>
    <mergeCell ref="D43:E43"/>
    <mergeCell ref="E45:F45"/>
    <mergeCell ref="C47:F47"/>
    <mergeCell ref="C63:F63"/>
    <mergeCell ref="C64:F64"/>
    <mergeCell ref="C49:F49"/>
    <mergeCell ref="C65:F65"/>
    <mergeCell ref="C66:F66"/>
    <mergeCell ref="C67:F67"/>
    <mergeCell ref="D69:F69"/>
    <mergeCell ref="C58:F58"/>
    <mergeCell ref="H58:J58"/>
    <mergeCell ref="C59:F59"/>
    <mergeCell ref="C60:F60"/>
    <mergeCell ref="C61:F61"/>
    <mergeCell ref="C62:F62"/>
    <mergeCell ref="C76:F76"/>
    <mergeCell ref="C77:F77"/>
    <mergeCell ref="C78:F78"/>
    <mergeCell ref="C79:F79"/>
    <mergeCell ref="C80:F80"/>
    <mergeCell ref="C82:F82"/>
    <mergeCell ref="C71:F71"/>
    <mergeCell ref="H71:J71"/>
    <mergeCell ref="C72:F72"/>
    <mergeCell ref="C73:F73"/>
    <mergeCell ref="C74:F74"/>
    <mergeCell ref="C75:F75"/>
    <mergeCell ref="C93:F93"/>
    <mergeCell ref="E95:F95"/>
    <mergeCell ref="C97:F97"/>
    <mergeCell ref="H97:J97"/>
    <mergeCell ref="C98:F98"/>
    <mergeCell ref="C99:F99"/>
    <mergeCell ref="H84:J84"/>
    <mergeCell ref="C85:F85"/>
    <mergeCell ref="C86:F86"/>
    <mergeCell ref="C87:F87"/>
    <mergeCell ref="C88:F88"/>
    <mergeCell ref="C89:F89"/>
    <mergeCell ref="H107:J107"/>
    <mergeCell ref="C108:F108"/>
    <mergeCell ref="C109:F109"/>
    <mergeCell ref="E111:F111"/>
    <mergeCell ref="C100:F100"/>
    <mergeCell ref="C101:F101"/>
    <mergeCell ref="C102:F102"/>
    <mergeCell ref="C103:F103"/>
    <mergeCell ref="D105:F105"/>
    <mergeCell ref="C107:F107"/>
    <mergeCell ref="E118:F118"/>
    <mergeCell ref="E119:F119"/>
    <mergeCell ref="E120:F120"/>
    <mergeCell ref="E115:F115"/>
    <mergeCell ref="E116:F116"/>
    <mergeCell ref="E117:F117"/>
    <mergeCell ref="E124:F124"/>
    <mergeCell ref="E125:F125"/>
    <mergeCell ref="E121:F121"/>
    <mergeCell ref="E122:F122"/>
    <mergeCell ref="E123:F123"/>
  </mergeCells>
  <conditionalFormatting sqref="G99:G103">
    <cfRule type="cellIs" dxfId="7" priority="2" operator="between">
      <formula>0.000001</formula>
      <formula>5000</formula>
    </cfRule>
  </conditionalFormatting>
  <conditionalFormatting sqref="G109">
    <cfRule type="expression" dxfId="6" priority="1">
      <formula>G109 &gt; ((G26+G45+G56+G69+G82+G95+G105)*0.15)</formula>
    </cfRule>
  </conditionalFormatting>
  <conditionalFormatting sqref="G124">
    <cfRule type="expression" dxfId="5" priority="6">
      <formula>G124 &gt; (G123*0.15)</formula>
    </cfRule>
  </conditionalFormatting>
  <conditionalFormatting sqref="G125">
    <cfRule type="cellIs" dxfId="4" priority="7" operator="greaterThan">
      <formula>300000</formula>
    </cfRule>
  </conditionalFormatting>
  <printOptions horizontalCentered="1"/>
  <pageMargins left="0.25" right="0.25" top="0.25" bottom="0.25" header="0" footer="0"/>
  <pageSetup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CFC2D-FC62-4F86-99BB-CD19A291F1F3}">
  <sheetPr>
    <pageSetUpPr fitToPage="1"/>
  </sheetPr>
  <dimension ref="A1:M996"/>
  <sheetViews>
    <sheetView showGridLines="0" topLeftCell="A88" zoomScale="79" zoomScaleNormal="100" workbookViewId="0">
      <selection activeCell="F14" sqref="F14"/>
    </sheetView>
  </sheetViews>
  <sheetFormatPr baseColWidth="10" defaultColWidth="12.6640625" defaultRowHeight="15" customHeight="1" x14ac:dyDescent="0.15"/>
  <cols>
    <col min="1" max="1" width="1.6640625" customWidth="1"/>
    <col min="2" max="2" width="33.83203125" customWidth="1"/>
    <col min="3" max="3" width="23.33203125" customWidth="1"/>
    <col min="4" max="4" width="8.33203125" customWidth="1"/>
    <col min="5" max="5" width="13.5" customWidth="1"/>
    <col min="6" max="6" width="15.5" customWidth="1"/>
    <col min="7" max="7" width="23.83203125" customWidth="1"/>
    <col min="8" max="8" width="41.6640625" customWidth="1"/>
    <col min="9" max="9" width="17.6640625" customWidth="1"/>
    <col min="10" max="10" width="42.5" customWidth="1"/>
    <col min="11" max="11" width="34.1640625" customWidth="1"/>
    <col min="12" max="27" width="8.6640625" customWidth="1"/>
  </cols>
  <sheetData>
    <row r="1" spans="1:13" ht="12.75" hidden="1" customHeight="1" x14ac:dyDescent="0.15">
      <c r="G1" s="1"/>
      <c r="H1" s="1"/>
      <c r="I1" s="1"/>
      <c r="J1" s="1"/>
      <c r="K1" s="1"/>
    </row>
    <row r="2" spans="1:13" ht="55.25" customHeight="1" x14ac:dyDescent="0.25">
      <c r="A2" s="263" t="s">
        <v>159</v>
      </c>
      <c r="B2" s="263"/>
      <c r="C2" s="263"/>
      <c r="D2" s="263"/>
      <c r="E2" s="263"/>
      <c r="F2" s="263"/>
      <c r="G2" s="263"/>
      <c r="H2" s="263"/>
      <c r="I2" s="157"/>
      <c r="J2" s="157"/>
      <c r="K2" s="157"/>
    </row>
    <row r="3" spans="1:13" ht="20" customHeight="1" thickBot="1" x14ac:dyDescent="0.3">
      <c r="C3" s="140"/>
      <c r="D3" s="140"/>
      <c r="E3" s="140"/>
      <c r="F3" s="140"/>
      <c r="G3" s="140"/>
      <c r="H3" s="140"/>
      <c r="I3" s="140"/>
      <c r="J3" s="140"/>
      <c r="K3" s="1"/>
    </row>
    <row r="4" spans="1:13" ht="24" customHeight="1" thickBot="1" x14ac:dyDescent="0.25">
      <c r="B4" s="38" t="s">
        <v>72</v>
      </c>
      <c r="C4" s="274"/>
      <c r="D4" s="358"/>
      <c r="E4" s="358"/>
      <c r="F4" s="358"/>
      <c r="G4" s="358"/>
      <c r="H4" s="359"/>
      <c r="I4" s="2"/>
      <c r="J4" s="2"/>
      <c r="K4" s="2"/>
    </row>
    <row r="5" spans="1:13" ht="23.25" customHeight="1" thickBot="1" x14ac:dyDescent="0.25">
      <c r="B5" s="39" t="s">
        <v>153</v>
      </c>
      <c r="C5" s="339">
        <v>46295</v>
      </c>
      <c r="D5" s="340"/>
      <c r="E5" s="338" t="s">
        <v>99</v>
      </c>
      <c r="F5" s="232"/>
      <c r="G5" s="244">
        <v>46659</v>
      </c>
      <c r="H5" s="341"/>
      <c r="I5" s="3"/>
      <c r="J5" s="3"/>
      <c r="K5" s="3"/>
    </row>
    <row r="6" spans="1:13" ht="23.25" customHeight="1" thickBot="1" x14ac:dyDescent="0.25">
      <c r="B6" s="143" t="s">
        <v>100</v>
      </c>
      <c r="C6" s="342" t="s">
        <v>160</v>
      </c>
      <c r="D6" s="343"/>
      <c r="E6" s="338" t="s">
        <v>77</v>
      </c>
      <c r="F6" s="232"/>
      <c r="G6" s="344">
        <f>ROUND((_xlfn.DAYS(G5,C5))/30,0)</f>
        <v>12</v>
      </c>
      <c r="H6" s="345"/>
      <c r="I6" s="3"/>
      <c r="J6" s="3"/>
      <c r="K6" s="3"/>
    </row>
    <row r="7" spans="1:13" ht="19.25" customHeight="1" x14ac:dyDescent="0.15">
      <c r="B7" s="275"/>
      <c r="C7" s="276"/>
      <c r="D7" s="276"/>
      <c r="E7" s="276"/>
      <c r="F7" s="276"/>
      <c r="G7" s="276"/>
      <c r="H7" s="276"/>
      <c r="I7" s="276"/>
      <c r="J7" s="276"/>
      <c r="K7" s="276"/>
    </row>
    <row r="8" spans="1:13" ht="56" customHeight="1" thickBot="1" x14ac:dyDescent="0.2">
      <c r="B8" s="120" t="s">
        <v>86</v>
      </c>
      <c r="C8" s="277" t="s">
        <v>161</v>
      </c>
      <c r="D8" s="278"/>
      <c r="E8" s="278"/>
      <c r="F8" s="278"/>
      <c r="G8" s="147" t="s">
        <v>156</v>
      </c>
      <c r="H8" s="269"/>
      <c r="I8" s="361"/>
      <c r="J8" s="361"/>
      <c r="K8" s="361"/>
      <c r="L8" s="5"/>
      <c r="M8" s="6"/>
    </row>
    <row r="9" spans="1:13" ht="29" customHeight="1" x14ac:dyDescent="0.15">
      <c r="B9" s="279" t="s">
        <v>104</v>
      </c>
      <c r="C9" s="281" t="s">
        <v>105</v>
      </c>
      <c r="D9" s="281" t="s">
        <v>106</v>
      </c>
      <c r="E9" s="281" t="s">
        <v>107</v>
      </c>
      <c r="F9" s="281" t="s">
        <v>108</v>
      </c>
      <c r="G9" s="283" t="s">
        <v>111</v>
      </c>
      <c r="H9" s="285" t="s">
        <v>112</v>
      </c>
      <c r="J9" s="7"/>
    </row>
    <row r="10" spans="1:13" ht="32" customHeight="1" thickBot="1" x14ac:dyDescent="0.2">
      <c r="B10" s="280"/>
      <c r="C10" s="282"/>
      <c r="D10" s="282"/>
      <c r="E10" s="282"/>
      <c r="F10" s="282"/>
      <c r="G10" s="284"/>
      <c r="H10" s="286"/>
    </row>
    <row r="11" spans="1:13" ht="21.75" customHeight="1" x14ac:dyDescent="0.15">
      <c r="B11" s="48"/>
      <c r="C11" s="49"/>
      <c r="D11" s="50"/>
      <c r="E11" s="51"/>
      <c r="F11" s="52"/>
      <c r="G11" s="362">
        <f>((F11*E11*D11)*($G$6/12))</f>
        <v>0</v>
      </c>
      <c r="H11" s="67"/>
    </row>
    <row r="12" spans="1:13" ht="21.75" customHeight="1" x14ac:dyDescent="0.15">
      <c r="B12" s="53"/>
      <c r="C12" s="54"/>
      <c r="D12" s="50"/>
      <c r="E12" s="51"/>
      <c r="F12" s="52"/>
      <c r="G12" s="362">
        <f t="shared" ref="G12:G24" si="0">((F12*E12*D12)*($G$6/12))</f>
        <v>0</v>
      </c>
      <c r="H12" s="68"/>
    </row>
    <row r="13" spans="1:13" ht="21.75" customHeight="1" x14ac:dyDescent="0.15">
      <c r="B13" s="55"/>
      <c r="C13" s="54"/>
      <c r="D13" s="56"/>
      <c r="E13" s="57"/>
      <c r="F13" s="58"/>
      <c r="G13" s="362">
        <f t="shared" si="0"/>
        <v>0</v>
      </c>
      <c r="H13" s="69"/>
    </row>
    <row r="14" spans="1:13" ht="21.75" customHeight="1" x14ac:dyDescent="0.15">
      <c r="B14" s="55"/>
      <c r="C14" s="54"/>
      <c r="D14" s="56"/>
      <c r="E14" s="57"/>
      <c r="F14" s="58"/>
      <c r="G14" s="362">
        <f t="shared" si="0"/>
        <v>0</v>
      </c>
      <c r="H14" s="69"/>
    </row>
    <row r="15" spans="1:13" ht="21.75" customHeight="1" x14ac:dyDescent="0.15">
      <c r="B15" s="55"/>
      <c r="C15" s="54"/>
      <c r="D15" s="56"/>
      <c r="E15" s="57"/>
      <c r="F15" s="58"/>
      <c r="G15" s="362">
        <f t="shared" si="0"/>
        <v>0</v>
      </c>
      <c r="H15" s="69"/>
    </row>
    <row r="16" spans="1:13" ht="21.75" customHeight="1" x14ac:dyDescent="0.15">
      <c r="B16" s="55"/>
      <c r="C16" s="54"/>
      <c r="D16" s="56"/>
      <c r="E16" s="57"/>
      <c r="F16" s="58"/>
      <c r="G16" s="362">
        <f t="shared" si="0"/>
        <v>0</v>
      </c>
      <c r="H16" s="69"/>
    </row>
    <row r="17" spans="2:12" ht="21.75" customHeight="1" x14ac:dyDescent="0.15">
      <c r="B17" s="55"/>
      <c r="C17" s="54"/>
      <c r="D17" s="56"/>
      <c r="E17" s="57"/>
      <c r="F17" s="58"/>
      <c r="G17" s="362">
        <f t="shared" si="0"/>
        <v>0</v>
      </c>
      <c r="H17" s="69"/>
    </row>
    <row r="18" spans="2:12" ht="21.75" customHeight="1" x14ac:dyDescent="0.15">
      <c r="B18" s="55"/>
      <c r="C18" s="54"/>
      <c r="D18" s="56"/>
      <c r="E18" s="57"/>
      <c r="F18" s="58"/>
      <c r="G18" s="362">
        <f t="shared" si="0"/>
        <v>0</v>
      </c>
      <c r="H18" s="69"/>
    </row>
    <row r="19" spans="2:12" ht="21.75" customHeight="1" x14ac:dyDescent="0.15">
      <c r="B19" s="55"/>
      <c r="C19" s="54"/>
      <c r="D19" s="56"/>
      <c r="E19" s="57"/>
      <c r="F19" s="58"/>
      <c r="G19" s="362">
        <f t="shared" si="0"/>
        <v>0</v>
      </c>
      <c r="H19" s="69"/>
    </row>
    <row r="20" spans="2:12" ht="21.75" customHeight="1" x14ac:dyDescent="0.15">
      <c r="B20" s="55"/>
      <c r="C20" s="54"/>
      <c r="D20" s="56"/>
      <c r="E20" s="57"/>
      <c r="F20" s="58"/>
      <c r="G20" s="362">
        <f t="shared" si="0"/>
        <v>0</v>
      </c>
      <c r="H20" s="69"/>
    </row>
    <row r="21" spans="2:12" ht="21.75" customHeight="1" x14ac:dyDescent="0.15">
      <c r="B21" s="55"/>
      <c r="C21" s="54"/>
      <c r="D21" s="56"/>
      <c r="E21" s="57"/>
      <c r="F21" s="58"/>
      <c r="G21" s="362">
        <f t="shared" si="0"/>
        <v>0</v>
      </c>
      <c r="H21" s="69"/>
    </row>
    <row r="22" spans="2:12" ht="21.75" customHeight="1" x14ac:dyDescent="0.15">
      <c r="B22" s="53"/>
      <c r="C22" s="54"/>
      <c r="D22" s="59"/>
      <c r="E22" s="60"/>
      <c r="F22" s="61"/>
      <c r="G22" s="362">
        <f t="shared" si="0"/>
        <v>0</v>
      </c>
      <c r="H22" s="68"/>
    </row>
    <row r="23" spans="2:12" ht="21.75" customHeight="1" x14ac:dyDescent="0.15">
      <c r="B23" s="53"/>
      <c r="C23" s="54"/>
      <c r="D23" s="59"/>
      <c r="E23" s="60"/>
      <c r="F23" s="61"/>
      <c r="G23" s="362">
        <f t="shared" si="0"/>
        <v>0</v>
      </c>
      <c r="H23" s="68"/>
    </row>
    <row r="24" spans="2:12" ht="21.75" customHeight="1" thickBot="1" x14ac:dyDescent="0.2">
      <c r="B24" s="62"/>
      <c r="C24" s="63"/>
      <c r="D24" s="64"/>
      <c r="E24" s="65"/>
      <c r="F24" s="66"/>
      <c r="G24" s="363">
        <f t="shared" si="0"/>
        <v>0</v>
      </c>
      <c r="H24" s="70"/>
    </row>
    <row r="25" spans="2:12" ht="5.25" customHeight="1" x14ac:dyDescent="0.15">
      <c r="B25" s="11"/>
      <c r="C25" s="185"/>
      <c r="D25" s="12"/>
      <c r="E25" s="13"/>
      <c r="F25" s="14"/>
      <c r="G25" s="15"/>
      <c r="H25" s="15"/>
      <c r="I25" s="16"/>
    </row>
    <row r="26" spans="2:12" ht="13.5" customHeight="1" x14ac:dyDescent="0.2">
      <c r="C26" s="17"/>
      <c r="D26" s="17"/>
      <c r="E26" s="266" t="s">
        <v>115</v>
      </c>
      <c r="F26" s="267"/>
      <c r="G26" s="18">
        <f>ROUND(SUM(G11:G24),2)</f>
        <v>0</v>
      </c>
      <c r="H26" s="18"/>
      <c r="I26" s="16"/>
    </row>
    <row r="27" spans="2:12" ht="10.5" customHeight="1" x14ac:dyDescent="0.15">
      <c r="C27" s="19"/>
      <c r="D27" s="268"/>
      <c r="E27" s="267"/>
      <c r="F27" s="267"/>
      <c r="G27" s="16"/>
      <c r="H27" s="16"/>
      <c r="I27" s="16"/>
      <c r="J27" s="16"/>
    </row>
    <row r="28" spans="2:12" ht="32" customHeight="1" thickBot="1" x14ac:dyDescent="0.2">
      <c r="B28" s="4" t="s">
        <v>87</v>
      </c>
      <c r="C28" s="273" t="s">
        <v>116</v>
      </c>
      <c r="D28" s="273"/>
      <c r="E28" s="273"/>
      <c r="F28" s="125"/>
      <c r="H28" s="269"/>
      <c r="I28" s="269"/>
      <c r="J28" s="269"/>
      <c r="L28" s="5"/>
    </row>
    <row r="29" spans="2:12" ht="68.75" customHeight="1" thickBot="1" x14ac:dyDescent="0.2">
      <c r="B29" s="187" t="s">
        <v>104</v>
      </c>
      <c r="C29" s="187" t="s">
        <v>105</v>
      </c>
      <c r="D29" s="270" t="s">
        <v>118</v>
      </c>
      <c r="E29" s="271"/>
      <c r="F29" s="187" t="s">
        <v>108</v>
      </c>
      <c r="G29" s="146" t="s">
        <v>82</v>
      </c>
      <c r="H29" s="124" t="s">
        <v>121</v>
      </c>
      <c r="J29" s="16"/>
    </row>
    <row r="30" spans="2:12" ht="24" customHeight="1" x14ac:dyDescent="0.15">
      <c r="B30" s="78"/>
      <c r="C30" s="101"/>
      <c r="D30" s="264"/>
      <c r="E30" s="265"/>
      <c r="F30" s="117"/>
      <c r="G30" s="134"/>
      <c r="H30" s="109"/>
      <c r="J30" s="16"/>
    </row>
    <row r="31" spans="2:12" ht="24" customHeight="1" x14ac:dyDescent="0.15">
      <c r="B31" s="78"/>
      <c r="C31" s="102"/>
      <c r="D31" s="264"/>
      <c r="E31" s="265"/>
      <c r="F31" s="117"/>
      <c r="G31" s="134"/>
      <c r="H31" s="109"/>
      <c r="J31" s="16"/>
    </row>
    <row r="32" spans="2:12" ht="24" customHeight="1" x14ac:dyDescent="0.15">
      <c r="B32" s="78"/>
      <c r="C32" s="102"/>
      <c r="D32" s="264"/>
      <c r="E32" s="265"/>
      <c r="F32" s="117"/>
      <c r="G32" s="134"/>
      <c r="H32" s="109"/>
      <c r="J32" s="16"/>
    </row>
    <row r="33" spans="2:12" ht="24" customHeight="1" x14ac:dyDescent="0.15">
      <c r="B33" s="78"/>
      <c r="C33" s="102"/>
      <c r="D33" s="264"/>
      <c r="E33" s="265"/>
      <c r="F33" s="117"/>
      <c r="G33" s="134"/>
      <c r="H33" s="109"/>
      <c r="J33" s="16"/>
    </row>
    <row r="34" spans="2:12" ht="24" customHeight="1" x14ac:dyDescent="0.15">
      <c r="B34" s="78"/>
      <c r="C34" s="102"/>
      <c r="D34" s="264"/>
      <c r="E34" s="265"/>
      <c r="F34" s="117"/>
      <c r="G34" s="134"/>
      <c r="H34" s="109"/>
      <c r="J34" s="16"/>
    </row>
    <row r="35" spans="2:12" ht="24" customHeight="1" x14ac:dyDescent="0.15">
      <c r="B35" s="78"/>
      <c r="C35" s="102"/>
      <c r="D35" s="264"/>
      <c r="E35" s="265"/>
      <c r="F35" s="117"/>
      <c r="G35" s="134"/>
      <c r="H35" s="109"/>
      <c r="J35" s="16"/>
    </row>
    <row r="36" spans="2:12" ht="24" customHeight="1" x14ac:dyDescent="0.15">
      <c r="B36" s="78"/>
      <c r="C36" s="102"/>
      <c r="D36" s="264"/>
      <c r="E36" s="265"/>
      <c r="F36" s="117"/>
      <c r="G36" s="134"/>
      <c r="H36" s="109"/>
      <c r="J36" s="16"/>
    </row>
    <row r="37" spans="2:12" ht="24" customHeight="1" x14ac:dyDescent="0.15">
      <c r="B37" s="78"/>
      <c r="C37" s="102"/>
      <c r="D37" s="264"/>
      <c r="E37" s="265"/>
      <c r="F37" s="117"/>
      <c r="G37" s="134"/>
      <c r="H37" s="109"/>
      <c r="J37" s="16"/>
    </row>
    <row r="38" spans="2:12" ht="24" customHeight="1" x14ac:dyDescent="0.15">
      <c r="B38" s="78"/>
      <c r="C38" s="102"/>
      <c r="D38" s="264"/>
      <c r="E38" s="265"/>
      <c r="F38" s="117"/>
      <c r="G38" s="134"/>
      <c r="H38" s="109"/>
      <c r="J38" s="16"/>
    </row>
    <row r="39" spans="2:12" ht="24" customHeight="1" x14ac:dyDescent="0.15">
      <c r="B39" s="78"/>
      <c r="C39" s="102"/>
      <c r="D39" s="264"/>
      <c r="E39" s="265"/>
      <c r="F39" s="117"/>
      <c r="G39" s="134"/>
      <c r="H39" s="109"/>
      <c r="J39" s="16"/>
    </row>
    <row r="40" spans="2:12" ht="24" customHeight="1" x14ac:dyDescent="0.15">
      <c r="B40" s="78"/>
      <c r="C40" s="102"/>
      <c r="D40" s="264"/>
      <c r="E40" s="265"/>
      <c r="F40" s="117"/>
      <c r="G40" s="103"/>
      <c r="H40" s="110"/>
      <c r="J40" s="16"/>
    </row>
    <row r="41" spans="2:12" ht="24" customHeight="1" x14ac:dyDescent="0.15">
      <c r="B41" s="79"/>
      <c r="C41" s="104"/>
      <c r="D41" s="291"/>
      <c r="E41" s="292"/>
      <c r="F41" s="118"/>
      <c r="G41" s="105"/>
      <c r="H41" s="111"/>
      <c r="J41" s="16"/>
    </row>
    <row r="42" spans="2:12" ht="24" customHeight="1" x14ac:dyDescent="0.15">
      <c r="B42" s="78"/>
      <c r="C42" s="102"/>
      <c r="D42" s="264"/>
      <c r="E42" s="265"/>
      <c r="F42" s="117"/>
      <c r="G42" s="103"/>
      <c r="H42" s="110"/>
      <c r="J42" s="16"/>
    </row>
    <row r="43" spans="2:12" ht="24" customHeight="1" thickBot="1" x14ac:dyDescent="0.2">
      <c r="B43" s="106"/>
      <c r="C43" s="107"/>
      <c r="D43" s="299"/>
      <c r="E43" s="297"/>
      <c r="F43" s="119"/>
      <c r="G43" s="108"/>
      <c r="H43" s="112"/>
      <c r="J43" s="16"/>
    </row>
    <row r="44" spans="2:12" ht="3" customHeight="1" x14ac:dyDescent="0.15">
      <c r="B44" s="19"/>
      <c r="C44" s="20"/>
      <c r="D44" s="185"/>
      <c r="E44" s="185"/>
      <c r="F44" s="20"/>
      <c r="G44" s="16"/>
      <c r="H44" s="16"/>
      <c r="J44" s="16"/>
    </row>
    <row r="45" spans="2:12" ht="15" customHeight="1" x14ac:dyDescent="0.2">
      <c r="B45" s="19"/>
      <c r="C45" s="20"/>
      <c r="D45" s="20"/>
      <c r="E45" s="300" t="s">
        <v>122</v>
      </c>
      <c r="F45" s="267"/>
      <c r="G45" s="18">
        <f>SUM(G30:G44)</f>
        <v>0</v>
      </c>
      <c r="H45" s="16"/>
      <c r="J45" s="16"/>
    </row>
    <row r="46" spans="2:12" ht="12.75" customHeight="1" x14ac:dyDescent="0.15">
      <c r="B46" s="19"/>
      <c r="C46" s="20"/>
      <c r="D46" s="20"/>
      <c r="E46" s="20"/>
      <c r="F46" s="20"/>
      <c r="G46" s="16"/>
      <c r="H46" s="16"/>
      <c r="I46" s="16"/>
      <c r="J46" s="16"/>
      <c r="L46" s="16"/>
    </row>
    <row r="47" spans="2:12" ht="39" customHeight="1" thickBot="1" x14ac:dyDescent="0.2">
      <c r="B47" s="34" t="s">
        <v>123</v>
      </c>
      <c r="C47" s="301" t="s">
        <v>124</v>
      </c>
      <c r="D47" s="301"/>
      <c r="E47" s="301"/>
      <c r="F47" s="301"/>
      <c r="G47" s="186"/>
      <c r="H47" s="269"/>
      <c r="I47" s="269"/>
      <c r="J47" s="269"/>
      <c r="L47" s="5"/>
    </row>
    <row r="48" spans="2:12" ht="72" customHeight="1" thickBot="1" x14ac:dyDescent="0.2">
      <c r="B48" s="187" t="s">
        <v>126</v>
      </c>
      <c r="C48" s="270" t="s">
        <v>127</v>
      </c>
      <c r="D48" s="287"/>
      <c r="E48" s="287"/>
      <c r="F48" s="287"/>
      <c r="G48" s="146" t="s">
        <v>82</v>
      </c>
      <c r="H48" s="124" t="s">
        <v>130</v>
      </c>
      <c r="J48" s="7"/>
    </row>
    <row r="49" spans="2:12" ht="21" customHeight="1" x14ac:dyDescent="0.15">
      <c r="B49" s="78"/>
      <c r="C49" s="288"/>
      <c r="D49" s="289"/>
      <c r="E49" s="289"/>
      <c r="F49" s="290"/>
      <c r="G49" s="148"/>
      <c r="H49" s="98"/>
    </row>
    <row r="50" spans="2:12" ht="21" customHeight="1" x14ac:dyDescent="0.15">
      <c r="B50" s="78"/>
      <c r="C50" s="293"/>
      <c r="D50" s="294"/>
      <c r="E50" s="294"/>
      <c r="F50" s="265"/>
      <c r="G50" s="135"/>
      <c r="H50" s="73"/>
    </row>
    <row r="51" spans="2:12" ht="21" customHeight="1" x14ac:dyDescent="0.15">
      <c r="B51" s="79"/>
      <c r="C51" s="293"/>
      <c r="D51" s="294"/>
      <c r="E51" s="294"/>
      <c r="F51" s="265"/>
      <c r="G51" s="94"/>
      <c r="H51" s="99"/>
    </row>
    <row r="52" spans="2:12" ht="21" customHeight="1" x14ac:dyDescent="0.15">
      <c r="B52" s="79"/>
      <c r="C52" s="293"/>
      <c r="D52" s="294"/>
      <c r="E52" s="294"/>
      <c r="F52" s="265"/>
      <c r="G52" s="94"/>
      <c r="H52" s="99"/>
    </row>
    <row r="53" spans="2:12" ht="21" customHeight="1" x14ac:dyDescent="0.15">
      <c r="B53" s="78"/>
      <c r="C53" s="293"/>
      <c r="D53" s="294"/>
      <c r="E53" s="294"/>
      <c r="F53" s="265"/>
      <c r="G53" s="135"/>
      <c r="H53" s="73"/>
    </row>
    <row r="54" spans="2:12" ht="21" customHeight="1" thickBot="1" x14ac:dyDescent="0.2">
      <c r="B54" s="106"/>
      <c r="C54" s="295"/>
      <c r="D54" s="296"/>
      <c r="E54" s="296"/>
      <c r="F54" s="297"/>
      <c r="G54" s="97"/>
      <c r="H54" s="100"/>
    </row>
    <row r="55" spans="2:12" ht="3" customHeight="1" x14ac:dyDescent="0.15">
      <c r="C55" s="21"/>
      <c r="D55" s="21"/>
      <c r="E55" s="21"/>
      <c r="F55" s="21"/>
      <c r="G55" s="16"/>
      <c r="H55" s="16"/>
    </row>
    <row r="56" spans="2:12" ht="18.75" customHeight="1" x14ac:dyDescent="0.2">
      <c r="B56" s="22"/>
      <c r="C56" s="298" t="s">
        <v>131</v>
      </c>
      <c r="D56" s="267"/>
      <c r="E56" s="267"/>
      <c r="F56" s="267"/>
      <c r="G56" s="18">
        <f>SUM(G49:G55)</f>
        <v>0</v>
      </c>
      <c r="H56" s="16"/>
    </row>
    <row r="57" spans="2:12" ht="12.75" customHeight="1" x14ac:dyDescent="0.2">
      <c r="B57" s="22"/>
      <c r="C57" s="21"/>
      <c r="D57" s="21"/>
      <c r="E57" s="188"/>
      <c r="F57" s="188"/>
      <c r="G57" s="18"/>
      <c r="H57" s="18"/>
      <c r="I57" s="18"/>
      <c r="J57" s="16"/>
    </row>
    <row r="58" spans="2:12" ht="22.25" customHeight="1" thickBot="1" x14ac:dyDescent="0.2">
      <c r="B58" s="126" t="s">
        <v>132</v>
      </c>
      <c r="C58" s="306" t="s">
        <v>133</v>
      </c>
      <c r="D58" s="306"/>
      <c r="E58" s="306"/>
      <c r="F58" s="306"/>
      <c r="G58" s="186"/>
      <c r="H58" s="269"/>
      <c r="I58" s="269"/>
      <c r="J58" s="269"/>
      <c r="L58" s="5"/>
    </row>
    <row r="59" spans="2:12" ht="78.75" customHeight="1" thickBot="1" x14ac:dyDescent="0.2">
      <c r="B59" s="187" t="s">
        <v>126</v>
      </c>
      <c r="C59" s="270" t="s">
        <v>127</v>
      </c>
      <c r="D59" s="287"/>
      <c r="E59" s="287"/>
      <c r="F59" s="271"/>
      <c r="G59" s="146" t="s">
        <v>82</v>
      </c>
      <c r="H59" s="124" t="s">
        <v>130</v>
      </c>
      <c r="J59" s="7"/>
    </row>
    <row r="60" spans="2:12" ht="31.5" customHeight="1" x14ac:dyDescent="0.15">
      <c r="B60" s="75"/>
      <c r="C60" s="288"/>
      <c r="D60" s="289"/>
      <c r="E60" s="289"/>
      <c r="F60" s="290"/>
      <c r="G60" s="85"/>
      <c r="H60" s="88"/>
    </row>
    <row r="61" spans="2:12" ht="31.5" customHeight="1" x14ac:dyDescent="0.15">
      <c r="B61" s="78"/>
      <c r="C61" s="293"/>
      <c r="D61" s="294"/>
      <c r="E61" s="294"/>
      <c r="F61" s="265"/>
      <c r="G61" s="137"/>
      <c r="H61" s="88"/>
    </row>
    <row r="62" spans="2:12" ht="31.5" customHeight="1" x14ac:dyDescent="0.15">
      <c r="B62" s="78"/>
      <c r="C62" s="293"/>
      <c r="D62" s="294"/>
      <c r="E62" s="294"/>
      <c r="F62" s="265"/>
      <c r="G62" s="137"/>
      <c r="H62" s="88"/>
    </row>
    <row r="63" spans="2:12" ht="31.5" customHeight="1" x14ac:dyDescent="0.15">
      <c r="B63" s="78"/>
      <c r="C63" s="293"/>
      <c r="D63" s="294"/>
      <c r="E63" s="294"/>
      <c r="F63" s="265"/>
      <c r="G63" s="137"/>
      <c r="H63" s="88"/>
    </row>
    <row r="64" spans="2:12" ht="27.75" customHeight="1" x14ac:dyDescent="0.15">
      <c r="B64" s="78"/>
      <c r="C64" s="293"/>
      <c r="D64" s="294"/>
      <c r="E64" s="294"/>
      <c r="F64" s="265"/>
      <c r="G64" s="137"/>
      <c r="H64" s="73"/>
    </row>
    <row r="65" spans="2:12" ht="26.25" customHeight="1" x14ac:dyDescent="0.15">
      <c r="B65" s="78"/>
      <c r="C65" s="293"/>
      <c r="D65" s="294"/>
      <c r="E65" s="294"/>
      <c r="F65" s="265"/>
      <c r="G65" s="137"/>
      <c r="H65" s="73"/>
    </row>
    <row r="66" spans="2:12" ht="26.25" customHeight="1" x14ac:dyDescent="0.15">
      <c r="B66" s="78"/>
      <c r="C66" s="293"/>
      <c r="D66" s="294"/>
      <c r="E66" s="294"/>
      <c r="F66" s="265"/>
      <c r="G66" s="137"/>
      <c r="H66" s="73"/>
    </row>
    <row r="67" spans="2:12" ht="26.25" customHeight="1" thickBot="1" x14ac:dyDescent="0.2">
      <c r="B67" s="86"/>
      <c r="C67" s="302"/>
      <c r="D67" s="303"/>
      <c r="E67" s="303"/>
      <c r="F67" s="304"/>
      <c r="G67" s="87"/>
      <c r="H67" s="74"/>
    </row>
    <row r="68" spans="2:12" ht="3" customHeight="1" x14ac:dyDescent="0.15">
      <c r="B68" s="21"/>
      <c r="C68" s="138"/>
      <c r="D68" s="138"/>
      <c r="E68" s="138"/>
      <c r="F68" s="138"/>
      <c r="G68" s="16"/>
      <c r="H68" s="16"/>
    </row>
    <row r="69" spans="2:12" ht="18.75" customHeight="1" x14ac:dyDescent="0.2">
      <c r="B69" s="21"/>
      <c r="C69" s="19"/>
      <c r="D69" s="305" t="s">
        <v>135</v>
      </c>
      <c r="E69" s="267"/>
      <c r="F69" s="267"/>
      <c r="G69" s="18">
        <f>SUM(G60:G68)</f>
        <v>0</v>
      </c>
      <c r="H69" s="16"/>
    </row>
    <row r="70" spans="2:12" ht="15.5" customHeight="1" x14ac:dyDescent="0.15">
      <c r="B70" s="21"/>
      <c r="C70" s="19"/>
      <c r="D70" s="19"/>
      <c r="E70" s="19"/>
      <c r="F70" s="19"/>
      <c r="G70" s="16"/>
      <c r="H70" s="16"/>
      <c r="I70" s="16"/>
      <c r="J70" s="16"/>
    </row>
    <row r="71" spans="2:12" ht="26.75" customHeight="1" thickBot="1" x14ac:dyDescent="0.2">
      <c r="B71" s="126" t="s">
        <v>136</v>
      </c>
      <c r="C71" s="273" t="s">
        <v>137</v>
      </c>
      <c r="D71" s="273"/>
      <c r="E71" s="273"/>
      <c r="F71" s="273"/>
      <c r="G71" s="186"/>
      <c r="H71" s="269"/>
      <c r="I71" s="269"/>
      <c r="J71" s="269"/>
      <c r="L71" s="5"/>
    </row>
    <row r="72" spans="2:12" ht="71.75" customHeight="1" thickBot="1" x14ac:dyDescent="0.2">
      <c r="B72" s="187" t="s">
        <v>138</v>
      </c>
      <c r="C72" s="270" t="s">
        <v>127</v>
      </c>
      <c r="D72" s="287"/>
      <c r="E72" s="287"/>
      <c r="F72" s="271"/>
      <c r="G72" s="146" t="s">
        <v>82</v>
      </c>
      <c r="H72" s="124" t="s">
        <v>130</v>
      </c>
    </row>
    <row r="73" spans="2:12" ht="31.5" customHeight="1" x14ac:dyDescent="0.15">
      <c r="B73" s="75"/>
      <c r="C73" s="288"/>
      <c r="D73" s="289"/>
      <c r="E73" s="289"/>
      <c r="F73" s="290"/>
      <c r="G73" s="85"/>
      <c r="H73" s="88"/>
    </row>
    <row r="74" spans="2:12" ht="31.5" customHeight="1" x14ac:dyDescent="0.15">
      <c r="B74" s="78"/>
      <c r="C74" s="293"/>
      <c r="D74" s="307"/>
      <c r="E74" s="307"/>
      <c r="F74" s="308"/>
      <c r="G74" s="137"/>
      <c r="H74" s="88"/>
    </row>
    <row r="75" spans="2:12" ht="31.5" customHeight="1" x14ac:dyDescent="0.15">
      <c r="B75" s="78"/>
      <c r="C75" s="293"/>
      <c r="D75" s="294"/>
      <c r="E75" s="294"/>
      <c r="F75" s="265"/>
      <c r="G75" s="137"/>
      <c r="H75" s="88"/>
    </row>
    <row r="76" spans="2:12" ht="31.5" customHeight="1" x14ac:dyDescent="0.15">
      <c r="B76" s="78"/>
      <c r="C76" s="293"/>
      <c r="D76" s="294"/>
      <c r="E76" s="294"/>
      <c r="F76" s="265"/>
      <c r="G76" s="137"/>
      <c r="H76" s="88"/>
    </row>
    <row r="77" spans="2:12" ht="27.75" customHeight="1" x14ac:dyDescent="0.15">
      <c r="B77" s="78"/>
      <c r="C77" s="293"/>
      <c r="D77" s="294"/>
      <c r="E77" s="294"/>
      <c r="F77" s="265"/>
      <c r="G77" s="137"/>
      <c r="H77" s="73"/>
    </row>
    <row r="78" spans="2:12" ht="26.25" customHeight="1" x14ac:dyDescent="0.15">
      <c r="B78" s="78"/>
      <c r="C78" s="293"/>
      <c r="D78" s="294"/>
      <c r="E78" s="294"/>
      <c r="F78" s="265"/>
      <c r="G78" s="137"/>
      <c r="H78" s="73"/>
    </row>
    <row r="79" spans="2:12" ht="26.25" customHeight="1" x14ac:dyDescent="0.15">
      <c r="B79" s="78"/>
      <c r="C79" s="293"/>
      <c r="D79" s="294"/>
      <c r="E79" s="294"/>
      <c r="F79" s="265"/>
      <c r="G79" s="137"/>
      <c r="H79" s="73"/>
    </row>
    <row r="80" spans="2:12" ht="26.25" customHeight="1" thickBot="1" x14ac:dyDescent="0.2">
      <c r="B80" s="86"/>
      <c r="C80" s="302"/>
      <c r="D80" s="303"/>
      <c r="E80" s="303"/>
      <c r="F80" s="304"/>
      <c r="G80" s="87"/>
      <c r="H80" s="74"/>
    </row>
    <row r="81" spans="2:12" ht="3" customHeight="1" x14ac:dyDescent="0.15">
      <c r="B81" s="21"/>
      <c r="C81" s="138"/>
      <c r="D81" s="138"/>
      <c r="E81" s="138"/>
      <c r="F81" s="138"/>
      <c r="G81" s="16"/>
      <c r="H81" s="16"/>
    </row>
    <row r="82" spans="2:12" ht="17.25" customHeight="1" x14ac:dyDescent="0.2">
      <c r="B82" s="21"/>
      <c r="C82" s="298" t="s">
        <v>139</v>
      </c>
      <c r="D82" s="267"/>
      <c r="E82" s="267"/>
      <c r="F82" s="267"/>
      <c r="G82" s="18">
        <f>SUM(G73:G81)</f>
        <v>0</v>
      </c>
      <c r="H82" s="16"/>
    </row>
    <row r="83" spans="2:12" ht="12.75" customHeight="1" x14ac:dyDescent="0.15">
      <c r="B83" s="21"/>
      <c r="C83" s="19"/>
      <c r="D83" s="19"/>
      <c r="E83" s="19"/>
      <c r="F83" s="19"/>
      <c r="G83" s="16"/>
      <c r="H83" s="16"/>
      <c r="I83" s="16"/>
      <c r="J83" s="16"/>
    </row>
    <row r="84" spans="2:12" ht="19.25" customHeight="1" thickBot="1" x14ac:dyDescent="0.2">
      <c r="B84" s="126" t="s">
        <v>91</v>
      </c>
      <c r="C84" s="20"/>
      <c r="D84" s="20"/>
      <c r="E84" s="20"/>
      <c r="F84" s="20"/>
      <c r="G84" s="186"/>
      <c r="H84" s="269"/>
      <c r="I84" s="269"/>
      <c r="J84" s="269"/>
      <c r="L84" s="5"/>
    </row>
    <row r="85" spans="2:12" ht="71" customHeight="1" thickBot="1" x14ac:dyDescent="0.2">
      <c r="B85" s="187" t="s">
        <v>126</v>
      </c>
      <c r="C85" s="270" t="s">
        <v>127</v>
      </c>
      <c r="D85" s="287"/>
      <c r="E85" s="287"/>
      <c r="F85" s="271"/>
      <c r="G85" s="146" t="s">
        <v>82</v>
      </c>
      <c r="H85" s="124" t="s">
        <v>130</v>
      </c>
      <c r="J85" s="7"/>
    </row>
    <row r="86" spans="2:12" ht="27" customHeight="1" x14ac:dyDescent="0.15">
      <c r="B86" s="75"/>
      <c r="C86" s="309"/>
      <c r="D86" s="310"/>
      <c r="E86" s="310"/>
      <c r="F86" s="311"/>
      <c r="G86" s="136"/>
      <c r="H86" s="71"/>
    </row>
    <row r="87" spans="2:12" ht="27" customHeight="1" x14ac:dyDescent="0.15">
      <c r="B87" s="78"/>
      <c r="C87" s="293"/>
      <c r="D87" s="294"/>
      <c r="E87" s="294"/>
      <c r="F87" s="265"/>
      <c r="G87" s="77"/>
      <c r="H87" s="72"/>
    </row>
    <row r="88" spans="2:12" ht="27" customHeight="1" x14ac:dyDescent="0.15">
      <c r="B88" s="78"/>
      <c r="C88" s="293"/>
      <c r="D88" s="294"/>
      <c r="E88" s="294"/>
      <c r="F88" s="265"/>
      <c r="G88" s="77"/>
      <c r="H88" s="73"/>
    </row>
    <row r="89" spans="2:12" ht="27" customHeight="1" x14ac:dyDescent="0.15">
      <c r="B89" s="78"/>
      <c r="C89" s="293"/>
      <c r="D89" s="294"/>
      <c r="E89" s="294"/>
      <c r="F89" s="265"/>
      <c r="G89" s="77"/>
      <c r="H89" s="73"/>
    </row>
    <row r="90" spans="2:12" ht="27" customHeight="1" x14ac:dyDescent="0.15">
      <c r="B90" s="79"/>
      <c r="C90" s="80"/>
      <c r="D90" s="81"/>
      <c r="E90" s="81"/>
      <c r="F90" s="82"/>
      <c r="G90" s="77"/>
      <c r="H90" s="73"/>
    </row>
    <row r="91" spans="2:12" ht="27" customHeight="1" x14ac:dyDescent="0.15">
      <c r="B91" s="79"/>
      <c r="C91" s="80"/>
      <c r="D91" s="81"/>
      <c r="E91" s="81"/>
      <c r="F91" s="82"/>
      <c r="G91" s="77"/>
      <c r="H91" s="73"/>
    </row>
    <row r="92" spans="2:12" ht="27" customHeight="1" x14ac:dyDescent="0.15">
      <c r="B92" s="79"/>
      <c r="C92" s="80"/>
      <c r="D92" s="81"/>
      <c r="E92" s="81"/>
      <c r="F92" s="82"/>
      <c r="G92" s="77"/>
      <c r="H92" s="73"/>
    </row>
    <row r="93" spans="2:12" ht="27" customHeight="1" thickBot="1" x14ac:dyDescent="0.2">
      <c r="B93" s="86"/>
      <c r="C93" s="302"/>
      <c r="D93" s="303"/>
      <c r="E93" s="303"/>
      <c r="F93" s="304"/>
      <c r="G93" s="84"/>
      <c r="H93" s="74"/>
    </row>
    <row r="94" spans="2:12" ht="3" customHeight="1" x14ac:dyDescent="0.15">
      <c r="B94" s="21"/>
      <c r="C94" s="23"/>
      <c r="D94" s="23"/>
      <c r="E94" s="23"/>
      <c r="F94" s="23"/>
      <c r="G94" s="16"/>
      <c r="H94" s="16"/>
    </row>
    <row r="95" spans="2:12" ht="18" customHeight="1" x14ac:dyDescent="0.2">
      <c r="B95" s="21"/>
      <c r="C95" s="21"/>
      <c r="D95" s="21"/>
      <c r="E95" s="300" t="s">
        <v>140</v>
      </c>
      <c r="F95" s="267"/>
      <c r="G95" s="18">
        <f>SUM(G86:G94)</f>
        <v>0</v>
      </c>
      <c r="H95" s="16"/>
    </row>
    <row r="96" spans="2:12" ht="12.75" customHeight="1" x14ac:dyDescent="0.15">
      <c r="B96" s="22"/>
      <c r="C96" s="21"/>
      <c r="D96" s="21"/>
      <c r="E96" s="21"/>
      <c r="F96" s="21"/>
      <c r="G96" s="16"/>
      <c r="H96" s="16"/>
      <c r="I96" s="16"/>
      <c r="J96" s="16"/>
    </row>
    <row r="97" spans="2:12" ht="30.5" customHeight="1" thickBot="1" x14ac:dyDescent="0.2">
      <c r="B97" s="126" t="s">
        <v>92</v>
      </c>
      <c r="C97" s="312" t="s">
        <v>141</v>
      </c>
      <c r="D97" s="312"/>
      <c r="E97" s="312"/>
      <c r="F97" s="312"/>
      <c r="G97" s="186"/>
      <c r="H97" s="269"/>
      <c r="I97" s="269"/>
      <c r="J97" s="269"/>
      <c r="L97" s="5"/>
    </row>
    <row r="98" spans="2:12" ht="72.5" customHeight="1" thickBot="1" x14ac:dyDescent="0.2">
      <c r="B98" s="187" t="s">
        <v>126</v>
      </c>
      <c r="C98" s="270" t="s">
        <v>127</v>
      </c>
      <c r="D98" s="287"/>
      <c r="E98" s="287"/>
      <c r="F98" s="271"/>
      <c r="G98" s="146" t="s">
        <v>82</v>
      </c>
      <c r="H98" s="124" t="s">
        <v>130</v>
      </c>
      <c r="J98" s="7"/>
    </row>
    <row r="99" spans="2:12" ht="24" customHeight="1" x14ac:dyDescent="0.15">
      <c r="B99" s="75"/>
      <c r="C99" s="309"/>
      <c r="D99" s="310"/>
      <c r="E99" s="310"/>
      <c r="F99" s="311"/>
      <c r="G99" s="136"/>
      <c r="H99" s="71"/>
    </row>
    <row r="100" spans="2:12" ht="24" customHeight="1" x14ac:dyDescent="0.15">
      <c r="B100" s="78"/>
      <c r="C100" s="293"/>
      <c r="D100" s="294"/>
      <c r="E100" s="294"/>
      <c r="F100" s="265"/>
      <c r="G100" s="77"/>
      <c r="H100" s="72"/>
    </row>
    <row r="101" spans="2:12" ht="24" customHeight="1" x14ac:dyDescent="0.15">
      <c r="B101" s="78"/>
      <c r="C101" s="293"/>
      <c r="D101" s="294"/>
      <c r="E101" s="294"/>
      <c r="F101" s="265"/>
      <c r="G101" s="77"/>
      <c r="H101" s="113"/>
    </row>
    <row r="102" spans="2:12" ht="24" customHeight="1" x14ac:dyDescent="0.15">
      <c r="B102" s="78"/>
      <c r="C102" s="293"/>
      <c r="D102" s="294"/>
      <c r="E102" s="294"/>
      <c r="F102" s="265"/>
      <c r="G102" s="77"/>
      <c r="H102" s="73"/>
    </row>
    <row r="103" spans="2:12" ht="24" customHeight="1" thickBot="1" x14ac:dyDescent="0.2">
      <c r="B103" s="86"/>
      <c r="C103" s="302" t="s">
        <v>142</v>
      </c>
      <c r="D103" s="303"/>
      <c r="E103" s="303"/>
      <c r="F103" s="304"/>
      <c r="G103" s="84"/>
      <c r="H103" s="114"/>
    </row>
    <row r="104" spans="2:12" ht="0.75" customHeight="1" x14ac:dyDescent="0.15">
      <c r="B104" s="24"/>
      <c r="C104" s="21"/>
      <c r="D104" s="21"/>
      <c r="E104" s="21"/>
      <c r="F104" s="21"/>
      <c r="G104" s="16"/>
      <c r="H104" s="16"/>
    </row>
    <row r="105" spans="2:12" ht="18" customHeight="1" x14ac:dyDescent="0.2">
      <c r="B105" s="24"/>
      <c r="C105" s="21"/>
      <c r="D105" s="298" t="s">
        <v>143</v>
      </c>
      <c r="E105" s="267"/>
      <c r="F105" s="267"/>
      <c r="G105" s="18">
        <f>SUM(G99:G104)</f>
        <v>0</v>
      </c>
      <c r="H105" s="16"/>
    </row>
    <row r="106" spans="2:12" ht="12.75" customHeight="1" x14ac:dyDescent="0.15">
      <c r="B106" s="24"/>
      <c r="C106" s="21"/>
      <c r="D106" s="21"/>
      <c r="E106" s="21"/>
      <c r="F106" s="21"/>
      <c r="G106" s="16"/>
      <c r="H106" s="16"/>
      <c r="I106" s="16"/>
      <c r="J106" s="16"/>
    </row>
    <row r="107" spans="2:12" ht="30" customHeight="1" thickBot="1" x14ac:dyDescent="0.2">
      <c r="B107" s="126" t="s">
        <v>94</v>
      </c>
      <c r="C107" s="312" t="s">
        <v>157</v>
      </c>
      <c r="D107" s="312"/>
      <c r="E107" s="312"/>
      <c r="F107" s="312"/>
      <c r="G107" s="186"/>
      <c r="H107" s="269"/>
      <c r="I107" s="269"/>
      <c r="J107" s="269"/>
      <c r="L107" s="5"/>
    </row>
    <row r="108" spans="2:12" ht="66.5" customHeight="1" thickBot="1" x14ac:dyDescent="0.2">
      <c r="B108" s="187" t="s">
        <v>126</v>
      </c>
      <c r="C108" s="270" t="s">
        <v>127</v>
      </c>
      <c r="D108" s="287"/>
      <c r="E108" s="287"/>
      <c r="F108" s="271"/>
      <c r="G108" s="146" t="s">
        <v>82</v>
      </c>
      <c r="H108" s="124" t="s">
        <v>130</v>
      </c>
      <c r="J108" s="7"/>
    </row>
    <row r="109" spans="2:12" ht="26" customHeight="1" thickBot="1" x14ac:dyDescent="0.2">
      <c r="B109" s="183" t="s">
        <v>145</v>
      </c>
      <c r="C109" s="321"/>
      <c r="D109" s="322"/>
      <c r="E109" s="322"/>
      <c r="F109" s="323"/>
      <c r="G109" s="96"/>
      <c r="H109" s="115"/>
    </row>
    <row r="110" spans="2:12" ht="2.25" customHeight="1" x14ac:dyDescent="0.15">
      <c r="B110" s="24"/>
      <c r="C110" s="185"/>
      <c r="D110" s="185"/>
      <c r="E110" s="185"/>
      <c r="F110" s="185"/>
      <c r="G110" s="16"/>
      <c r="H110" s="16"/>
    </row>
    <row r="111" spans="2:12" ht="16.25" customHeight="1" x14ac:dyDescent="0.2">
      <c r="B111" s="24"/>
      <c r="C111" s="185"/>
      <c r="D111" s="185"/>
      <c r="E111" s="300" t="s">
        <v>146</v>
      </c>
      <c r="F111" s="267"/>
      <c r="G111" s="26">
        <f t="shared" ref="G111" si="1">SUM(G109:G110)</f>
        <v>0</v>
      </c>
      <c r="H111" s="16"/>
    </row>
    <row r="112" spans="2:12" ht="21" customHeight="1" x14ac:dyDescent="0.15">
      <c r="B112" s="24"/>
      <c r="C112" s="185"/>
      <c r="D112" s="185"/>
      <c r="E112" s="138"/>
      <c r="F112" s="138"/>
      <c r="G112" s="16"/>
      <c r="H112" s="16"/>
      <c r="I112" s="25"/>
      <c r="J112" s="16"/>
    </row>
    <row r="113" spans="4:10" ht="24" customHeight="1" x14ac:dyDescent="0.15"/>
    <row r="114" spans="4:10" ht="46.25" customHeight="1" thickBot="1" x14ac:dyDescent="0.25">
      <c r="E114" s="257" t="s">
        <v>148</v>
      </c>
      <c r="F114" s="257"/>
      <c r="G114" s="257"/>
      <c r="H114" s="189"/>
      <c r="I114" s="139"/>
      <c r="J114" s="139"/>
    </row>
    <row r="115" spans="4:10" ht="34.5" customHeight="1" thickBot="1" x14ac:dyDescent="0.2">
      <c r="D115" s="45"/>
      <c r="E115" s="354" t="s">
        <v>81</v>
      </c>
      <c r="F115" s="355"/>
      <c r="G115" s="150" t="s">
        <v>111</v>
      </c>
      <c r="J115" s="44"/>
    </row>
    <row r="116" spans="4:10" ht="34.5" customHeight="1" thickTop="1" x14ac:dyDescent="0.15">
      <c r="D116" s="149"/>
      <c r="E116" s="253" t="s">
        <v>86</v>
      </c>
      <c r="F116" s="314"/>
      <c r="G116" s="158">
        <f>G26</f>
        <v>0</v>
      </c>
    </row>
    <row r="117" spans="4:10" ht="34.5" customHeight="1" x14ac:dyDescent="0.15">
      <c r="D117" s="149"/>
      <c r="E117" s="238" t="s">
        <v>87</v>
      </c>
      <c r="F117" s="318"/>
      <c r="G117" s="159">
        <f>G45</f>
        <v>0</v>
      </c>
    </row>
    <row r="118" spans="4:10" ht="34.5" customHeight="1" x14ac:dyDescent="0.15">
      <c r="D118" s="149"/>
      <c r="E118" s="238" t="s">
        <v>88</v>
      </c>
      <c r="F118" s="318"/>
      <c r="G118" s="159">
        <f>G56</f>
        <v>0</v>
      </c>
    </row>
    <row r="119" spans="4:10" ht="34.5" customHeight="1" x14ac:dyDescent="0.15">
      <c r="D119" s="149"/>
      <c r="E119" s="238" t="s">
        <v>89</v>
      </c>
      <c r="F119" s="318"/>
      <c r="G119" s="159">
        <f>G69</f>
        <v>0</v>
      </c>
    </row>
    <row r="120" spans="4:10" ht="34.5" customHeight="1" x14ac:dyDescent="0.15">
      <c r="D120" s="149"/>
      <c r="E120" s="238" t="s">
        <v>90</v>
      </c>
      <c r="F120" s="318"/>
      <c r="G120" s="159">
        <f>G82</f>
        <v>0</v>
      </c>
    </row>
    <row r="121" spans="4:10" ht="34.5" customHeight="1" x14ac:dyDescent="0.15">
      <c r="D121" s="149"/>
      <c r="E121" s="238" t="s">
        <v>91</v>
      </c>
      <c r="F121" s="318"/>
      <c r="G121" s="159">
        <f>G95</f>
        <v>0</v>
      </c>
    </row>
    <row r="122" spans="4:10" ht="34.5" customHeight="1" x14ac:dyDescent="0.15">
      <c r="D122" s="149"/>
      <c r="E122" s="238" t="s">
        <v>92</v>
      </c>
      <c r="F122" s="318"/>
      <c r="G122" s="159">
        <f>G105</f>
        <v>0</v>
      </c>
    </row>
    <row r="123" spans="4:10" ht="34.5" customHeight="1" x14ac:dyDescent="0.15">
      <c r="D123" s="149"/>
      <c r="E123" s="240" t="s">
        <v>93</v>
      </c>
      <c r="F123" s="347"/>
      <c r="G123" s="151">
        <f>SUM(G116:G122)</f>
        <v>0</v>
      </c>
    </row>
    <row r="124" spans="4:10" ht="33.75" customHeight="1" thickBot="1" x14ac:dyDescent="0.2">
      <c r="D124" s="149"/>
      <c r="E124" s="251" t="s">
        <v>94</v>
      </c>
      <c r="F124" s="331"/>
      <c r="G124" s="160">
        <f>G109</f>
        <v>0</v>
      </c>
    </row>
    <row r="125" spans="4:10" ht="36" customHeight="1" thickTop="1" thickBot="1" x14ac:dyDescent="0.25">
      <c r="D125" s="45"/>
      <c r="E125" s="356" t="s">
        <v>162</v>
      </c>
      <c r="F125" s="357"/>
      <c r="G125" s="152">
        <f>SUM(G123:G124)</f>
        <v>0</v>
      </c>
      <c r="J125" s="45"/>
    </row>
    <row r="126" spans="4:10" ht="12.75" customHeight="1" x14ac:dyDescent="0.15"/>
    <row r="127" spans="4:10" ht="12.75" customHeight="1" x14ac:dyDescent="0.15"/>
    <row r="128" spans="4:10"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spans="2:2" ht="12.75" customHeight="1" x14ac:dyDescent="0.15"/>
    <row r="178" spans="2:2" ht="12.75" customHeight="1" x14ac:dyDescent="0.15"/>
    <row r="179" spans="2:2" ht="12.75" customHeight="1" x14ac:dyDescent="0.15"/>
    <row r="180" spans="2:2" ht="12.75" customHeight="1" x14ac:dyDescent="0.15"/>
    <row r="181" spans="2:2" ht="12.75" customHeight="1" x14ac:dyDescent="0.15"/>
    <row r="182" spans="2:2" ht="12.75" customHeight="1" x14ac:dyDescent="0.15"/>
    <row r="183" spans="2:2" ht="12.75" customHeight="1" x14ac:dyDescent="0.15"/>
    <row r="184" spans="2:2" ht="12.75" hidden="1" customHeight="1" x14ac:dyDescent="0.15"/>
    <row r="185" spans="2:2" ht="12.75" hidden="1" customHeight="1" x14ac:dyDescent="0.15">
      <c r="B185" s="121" t="s">
        <v>150</v>
      </c>
    </row>
    <row r="186" spans="2:2" ht="12.75" hidden="1" customHeight="1" x14ac:dyDescent="0.15">
      <c r="B186" s="121" t="s">
        <v>151</v>
      </c>
    </row>
    <row r="187" spans="2:2" ht="12.75" hidden="1" customHeight="1" x14ac:dyDescent="0.15"/>
    <row r="188" spans="2:2" ht="12.75" hidden="1" customHeight="1" x14ac:dyDescent="0.15"/>
    <row r="189" spans="2:2" ht="12.75" customHeight="1" x14ac:dyDescent="0.15"/>
    <row r="190" spans="2:2" ht="12.75" customHeight="1" x14ac:dyDescent="0.15"/>
    <row r="191" spans="2:2" ht="12.75" customHeight="1" x14ac:dyDescent="0.15"/>
    <row r="192" spans="2: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sheetData>
  <sheetProtection algorithmName="SHA-512" hashValue="FVM9/mddqzprewrDiI/u6/ebFd5TZEJ1EuGrXpd/v1KhBzqTpvxYZiRfvW3/WL/9iNsh3xjeHxHkJEY9I1I5xA==" saltValue="w8RY+KbsSv7VgZ8mtxYOvw==" spinCount="100000" sheet="1" formatRows="0" selectLockedCells="1"/>
  <mergeCells count="106">
    <mergeCell ref="E122:F122"/>
    <mergeCell ref="E123:F123"/>
    <mergeCell ref="E124:F124"/>
    <mergeCell ref="E125:F125"/>
    <mergeCell ref="E116:F116"/>
    <mergeCell ref="E117:F117"/>
    <mergeCell ref="E118:F118"/>
    <mergeCell ref="E119:F119"/>
    <mergeCell ref="E120:F120"/>
    <mergeCell ref="E121:F121"/>
    <mergeCell ref="H107:J107"/>
    <mergeCell ref="C108:F108"/>
    <mergeCell ref="C109:F109"/>
    <mergeCell ref="E111:F111"/>
    <mergeCell ref="E114:G114"/>
    <mergeCell ref="E115:F115"/>
    <mergeCell ref="C100:F100"/>
    <mergeCell ref="C101:F101"/>
    <mergeCell ref="C102:F102"/>
    <mergeCell ref="C103:F103"/>
    <mergeCell ref="D105:F105"/>
    <mergeCell ref="C107:F107"/>
    <mergeCell ref="C93:F93"/>
    <mergeCell ref="E95:F95"/>
    <mergeCell ref="C97:F97"/>
    <mergeCell ref="H97:J97"/>
    <mergeCell ref="C98:F98"/>
    <mergeCell ref="C99:F99"/>
    <mergeCell ref="H84:J84"/>
    <mergeCell ref="C85:F85"/>
    <mergeCell ref="C86:F86"/>
    <mergeCell ref="C87:F87"/>
    <mergeCell ref="C88:F88"/>
    <mergeCell ref="C89:F89"/>
    <mergeCell ref="C76:F76"/>
    <mergeCell ref="C77:F77"/>
    <mergeCell ref="C78:F78"/>
    <mergeCell ref="C79:F79"/>
    <mergeCell ref="C80:F80"/>
    <mergeCell ref="C82:F82"/>
    <mergeCell ref="C71:F71"/>
    <mergeCell ref="H71:J71"/>
    <mergeCell ref="C72:F72"/>
    <mergeCell ref="C73:F73"/>
    <mergeCell ref="C74:F74"/>
    <mergeCell ref="C75:F75"/>
    <mergeCell ref="C63:F63"/>
    <mergeCell ref="C64:F64"/>
    <mergeCell ref="C65:F65"/>
    <mergeCell ref="C66:F66"/>
    <mergeCell ref="C67:F67"/>
    <mergeCell ref="D69:F69"/>
    <mergeCell ref="C58:F58"/>
    <mergeCell ref="H58:J58"/>
    <mergeCell ref="C59:F59"/>
    <mergeCell ref="C60:F60"/>
    <mergeCell ref="C61:F61"/>
    <mergeCell ref="C62:F62"/>
    <mergeCell ref="C50:F50"/>
    <mergeCell ref="C51:F51"/>
    <mergeCell ref="C52:F52"/>
    <mergeCell ref="C53:F53"/>
    <mergeCell ref="C54:F54"/>
    <mergeCell ref="C56:F56"/>
    <mergeCell ref="D43:E43"/>
    <mergeCell ref="E45:F45"/>
    <mergeCell ref="C47:F47"/>
    <mergeCell ref="H47:J47"/>
    <mergeCell ref="C48:F48"/>
    <mergeCell ref="C49:F49"/>
    <mergeCell ref="D37:E37"/>
    <mergeCell ref="D38:E38"/>
    <mergeCell ref="D39:E39"/>
    <mergeCell ref="D40:E40"/>
    <mergeCell ref="D41:E41"/>
    <mergeCell ref="D42:E42"/>
    <mergeCell ref="D31:E31"/>
    <mergeCell ref="D32:E32"/>
    <mergeCell ref="D33:E33"/>
    <mergeCell ref="D34:E34"/>
    <mergeCell ref="D35:E35"/>
    <mergeCell ref="D36:E36"/>
    <mergeCell ref="E26:F26"/>
    <mergeCell ref="D27:F27"/>
    <mergeCell ref="C28:E28"/>
    <mergeCell ref="D29:E29"/>
    <mergeCell ref="D30:E30"/>
    <mergeCell ref="C4:H4"/>
    <mergeCell ref="C5:D5"/>
    <mergeCell ref="E5:F5"/>
    <mergeCell ref="G5:H5"/>
    <mergeCell ref="C6:D6"/>
    <mergeCell ref="E6:F6"/>
    <mergeCell ref="G6:H6"/>
    <mergeCell ref="H28:J28"/>
    <mergeCell ref="A2:H2"/>
    <mergeCell ref="B7:K7"/>
    <mergeCell ref="C8:F8"/>
    <mergeCell ref="H8:K8"/>
    <mergeCell ref="B9:B10"/>
    <mergeCell ref="C9:C10"/>
    <mergeCell ref="D9:D10"/>
    <mergeCell ref="E9:E10"/>
    <mergeCell ref="F9:F10"/>
    <mergeCell ref="G9:G10"/>
    <mergeCell ref="H9:H10"/>
  </mergeCells>
  <conditionalFormatting sqref="G99:G103">
    <cfRule type="cellIs" dxfId="3" priority="2" operator="between">
      <formula>0.000001</formula>
      <formula>5000</formula>
    </cfRule>
  </conditionalFormatting>
  <conditionalFormatting sqref="G109">
    <cfRule type="expression" dxfId="2" priority="1">
      <formula>G109 &gt; ((G26+G45+G56+G69+G82+G95+G105)*0.15)</formula>
    </cfRule>
  </conditionalFormatting>
  <conditionalFormatting sqref="G124">
    <cfRule type="expression" dxfId="1" priority="4">
      <formula>G124 &gt; (G123*0.15)</formula>
    </cfRule>
  </conditionalFormatting>
  <conditionalFormatting sqref="G125">
    <cfRule type="cellIs" dxfId="0" priority="5" operator="greaterThan">
      <formula>300000</formula>
    </cfRule>
  </conditionalFormatting>
  <printOptions horizontalCentered="1"/>
  <pageMargins left="0.25" right="0.25" top="0.25" bottom="0.25" header="0" footer="0"/>
  <pageSetup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F2BF-5545-4B7A-BA81-C3EEB0CF13D9}">
  <dimension ref="A2:G10"/>
  <sheetViews>
    <sheetView workbookViewId="0">
      <selection activeCell="G32" sqref="G32"/>
    </sheetView>
  </sheetViews>
  <sheetFormatPr baseColWidth="10" defaultColWidth="8.83203125" defaultRowHeight="13" x14ac:dyDescent="0.15"/>
  <cols>
    <col min="1" max="1" width="17.5" customWidth="1"/>
    <col min="2" max="4" width="12.5" bestFit="1" customWidth="1"/>
    <col min="5" max="5" width="16.6640625" customWidth="1"/>
    <col min="7" max="7" width="23" customWidth="1"/>
  </cols>
  <sheetData>
    <row r="2" spans="1:7" x14ac:dyDescent="0.15">
      <c r="A2" t="s">
        <v>163</v>
      </c>
    </row>
    <row r="3" spans="1:7" x14ac:dyDescent="0.15">
      <c r="B3" s="169" t="s">
        <v>164</v>
      </c>
      <c r="C3" s="169" t="s">
        <v>165</v>
      </c>
      <c r="D3" s="169" t="s">
        <v>166</v>
      </c>
      <c r="E3" s="169" t="s">
        <v>167</v>
      </c>
    </row>
    <row r="4" spans="1:7" x14ac:dyDescent="0.15">
      <c r="A4" s="169" t="s">
        <v>168</v>
      </c>
      <c r="B4" s="170">
        <v>150000</v>
      </c>
      <c r="C4" s="170">
        <v>300000</v>
      </c>
      <c r="D4" s="170">
        <v>300000</v>
      </c>
      <c r="E4" s="170">
        <f>SUM(B4:D4)</f>
        <v>750000</v>
      </c>
    </row>
    <row r="5" spans="1:7" x14ac:dyDescent="0.15">
      <c r="A5" s="169" t="s">
        <v>169</v>
      </c>
      <c r="B5" s="170">
        <f>(B4*0.1)/1.1</f>
        <v>13636.363636363636</v>
      </c>
      <c r="C5" s="170">
        <f t="shared" ref="C5:D5" si="0">(C4*0.1)/1.1</f>
        <v>27272.727272727272</v>
      </c>
      <c r="D5" s="170">
        <f t="shared" si="0"/>
        <v>27272.727272727272</v>
      </c>
      <c r="E5" s="170">
        <f>SUM(B5:D5)</f>
        <v>68181.818181818177</v>
      </c>
      <c r="G5" s="170"/>
    </row>
    <row r="6" spans="1:7" x14ac:dyDescent="0.15">
      <c r="G6" s="170"/>
    </row>
    <row r="7" spans="1:7" x14ac:dyDescent="0.15">
      <c r="A7" t="s">
        <v>170</v>
      </c>
    </row>
    <row r="8" spans="1:7" x14ac:dyDescent="0.15">
      <c r="B8" s="169" t="s">
        <v>164</v>
      </c>
      <c r="C8" s="169" t="s">
        <v>165</v>
      </c>
      <c r="D8" s="169" t="s">
        <v>166</v>
      </c>
      <c r="E8" s="169" t="s">
        <v>167</v>
      </c>
    </row>
    <row r="9" spans="1:7" x14ac:dyDescent="0.15">
      <c r="A9" s="169" t="s">
        <v>168</v>
      </c>
      <c r="B9" s="170">
        <v>150000</v>
      </c>
      <c r="C9" s="170">
        <v>300000</v>
      </c>
      <c r="D9" s="170">
        <v>300000</v>
      </c>
      <c r="E9" s="170">
        <f>SUM(B9:D9)</f>
        <v>750000</v>
      </c>
    </row>
    <row r="10" spans="1:7" x14ac:dyDescent="0.15">
      <c r="A10" s="169" t="s">
        <v>169</v>
      </c>
      <c r="B10" s="170">
        <f>(B9*0.15)/1.15</f>
        <v>19565.217391304348</v>
      </c>
      <c r="C10" s="170">
        <f t="shared" ref="C10:D10" si="1">(C9*0.15)/1.15</f>
        <v>39130.434782608696</v>
      </c>
      <c r="D10" s="170">
        <f t="shared" si="1"/>
        <v>39130.434782608696</v>
      </c>
      <c r="E10" s="170">
        <f>SUM(B10:D10)</f>
        <v>97826.086956521729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8" ma:contentTypeDescription="Create a new document." ma:contentTypeScope="" ma:versionID="69572667f916113decf1d633ce36708d">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4145a18b79a1fbd1858eb18eff85bd31"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TaxCatchAll xmlns="5e5fac20-1edd-4fa6-9bfc-4667fe96074a" xsi:nil="true"/>
    <FinalApproval xmlns="01fe3a90-1e5f-4536-962b-7a8c5c330b19" xsi:nil="true"/>
  </documentManagement>
</p:properties>
</file>

<file path=customXml/itemProps1.xml><?xml version="1.0" encoding="utf-8"?>
<ds:datastoreItem xmlns:ds="http://schemas.openxmlformats.org/officeDocument/2006/customXml" ds:itemID="{67833CA4-585E-4473-BD6F-33C557AA2278}">
  <ds:schemaRefs>
    <ds:schemaRef ds:uri="http://schemas.microsoft.com/sharepoint/v3/contenttype/forms"/>
  </ds:schemaRefs>
</ds:datastoreItem>
</file>

<file path=customXml/itemProps2.xml><?xml version="1.0" encoding="utf-8"?>
<ds:datastoreItem xmlns:ds="http://schemas.openxmlformats.org/officeDocument/2006/customXml" ds:itemID="{0A046527-DF11-41D9-BBAD-1A0AD6B40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e3a90-1e5f-4536-962b-7a8c5c330b19"/>
    <ds:schemaRef ds:uri="5e5fac20-1edd-4fa6-9bfc-4667fe960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DF433A-1982-48D8-BEFC-47150C59D736}">
  <ds:schemaRefs>
    <ds:schemaRef ds:uri="http://schemas.microsoft.com/office/2006/metadata/properties"/>
    <ds:schemaRef ds:uri="http://schemas.microsoft.com/office/infopath/2007/PartnerControls"/>
    <ds:schemaRef ds:uri="01fe3a90-1e5f-4536-962b-7a8c5c330b19"/>
    <ds:schemaRef ds:uri="5e5fac20-1edd-4fa6-9bfc-4667fe96074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Guide</vt:lpstr>
      <vt:lpstr>MYTP Budget Overview</vt:lpstr>
      <vt:lpstr>Year 1</vt:lpstr>
      <vt:lpstr>Year 2 (Projected)</vt:lpstr>
      <vt:lpstr>Year 3 (Projected)</vt:lpstr>
      <vt:lpstr>Indirect Costs Calculation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TAP 4B and 4C Budget Template (Protected)_Final.xlsx</dc:title>
  <dc:subject/>
  <dc:creator>Karen Records</dc:creator>
  <cp:keywords/>
  <dc:description/>
  <cp:lastModifiedBy>Alissa Beers</cp:lastModifiedBy>
  <cp:revision/>
  <dcterms:created xsi:type="dcterms:W3CDTF">2007-08-10T17:30:44Z</dcterms:created>
  <dcterms:modified xsi:type="dcterms:W3CDTF">2025-01-10T13:33:15Z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y fmtid="{D5CDD505-2E9C-101B-9397-08002B2CF9AE}" pid="4" name="Order">
    <vt:r8>0</vt:r8>
  </property>
</Properties>
</file>