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mc:AlternateContent xmlns:mc="http://schemas.openxmlformats.org/markup-compatibility/2006">
    <mc:Choice Requires="x15">
      <x15ac:absPath xmlns:x15ac="http://schemas.microsoft.com/office/spreadsheetml/2010/11/ac" url="https://stateofdelaware.sharepoint.com/teams/DHSSDSAMHOpioidResponseTeam/Shared Documents/SOR 4.0 TAP Y1/SOR 4 Solicitation Materials - Clean/TAP 4.B &amp; 4.C/"/>
    </mc:Choice>
  </mc:AlternateContent>
  <xr:revisionPtr revIDLastSave="38" documentId="13_ncr:1_{F54A43C1-BABD-41D7-AE4D-5AB287532AFE}" xr6:coauthVersionLast="47" xr6:coauthVersionMax="47" xr10:uidLastSave="{90F1FF47-DE92-46EF-9C82-055336E507E2}"/>
  <bookViews>
    <workbookView xWindow="-28920" yWindow="-6390" windowWidth="29040" windowHeight="15720" firstSheet="1" activeTab="1" xr2:uid="{00000000-000D-0000-FFFF-FFFF00000000}"/>
  </bookViews>
  <sheets>
    <sheet name="Guide (archive)" sheetId="2" state="hidden" r:id="rId1"/>
    <sheet name="Budget Worksheet - 4B&amp;C" sheetId="6" r:id="rId2"/>
    <sheet name="Guide" sheetId="5" r:id="rId3"/>
    <sheet name="Invoice Template " sheetId="3" state="hidden" r:id="rId4"/>
    <sheet name="Sheet1" sheetId="4" state="hidden" r:id="rId5"/>
  </sheets>
  <definedNames>
    <definedName name="Fringe" localSheetId="1">'Budget Worksheet - 4B&amp;C'!#REF!</definedName>
    <definedName name="Fringe">#REF!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G6" i="6" l="1"/>
  <c r="G13" i="6" l="1"/>
  <c r="G27" i="6" s="1"/>
  <c r="G14" i="6"/>
  <c r="G15" i="6"/>
  <c r="G16" i="6"/>
  <c r="G17" i="6"/>
  <c r="G18" i="6"/>
  <c r="G19" i="6"/>
  <c r="G20" i="6"/>
  <c r="G21" i="6"/>
  <c r="G22" i="6"/>
  <c r="G23" i="6"/>
  <c r="G24" i="6"/>
  <c r="G25" i="6"/>
  <c r="G12" i="6"/>
  <c r="H12" i="6" s="1"/>
  <c r="H112" i="6" l="1"/>
  <c r="G112" i="6"/>
  <c r="I110" i="6"/>
  <c r="I112" i="6" s="1"/>
  <c r="G129" i="6" s="1"/>
  <c r="H106" i="6"/>
  <c r="G106" i="6"/>
  <c r="I104" i="6"/>
  <c r="I103" i="6"/>
  <c r="I102" i="6"/>
  <c r="I101" i="6"/>
  <c r="I100" i="6"/>
  <c r="H96" i="6"/>
  <c r="G96" i="6"/>
  <c r="I94" i="6"/>
  <c r="I93" i="6"/>
  <c r="I92" i="6"/>
  <c r="I91" i="6"/>
  <c r="I90" i="6"/>
  <c r="I89" i="6"/>
  <c r="I88" i="6"/>
  <c r="I87" i="6"/>
  <c r="H83" i="6"/>
  <c r="G83" i="6"/>
  <c r="I81" i="6"/>
  <c r="I80" i="6"/>
  <c r="I79" i="6"/>
  <c r="I78" i="6"/>
  <c r="I77" i="6"/>
  <c r="I76" i="6"/>
  <c r="I75" i="6"/>
  <c r="I74" i="6"/>
  <c r="H70" i="6"/>
  <c r="G70" i="6"/>
  <c r="I68" i="6"/>
  <c r="I67" i="6"/>
  <c r="I66" i="6"/>
  <c r="I65" i="6"/>
  <c r="I64" i="6"/>
  <c r="I63" i="6"/>
  <c r="I62" i="6"/>
  <c r="I61" i="6"/>
  <c r="H57" i="6"/>
  <c r="G57" i="6"/>
  <c r="I55" i="6"/>
  <c r="I54" i="6"/>
  <c r="I53" i="6"/>
  <c r="I52" i="6"/>
  <c r="I51" i="6"/>
  <c r="I50" i="6"/>
  <c r="H46" i="6"/>
  <c r="G46" i="6"/>
  <c r="I44" i="6"/>
  <c r="I43" i="6"/>
  <c r="I42" i="6"/>
  <c r="I41" i="6"/>
  <c r="I40" i="6"/>
  <c r="I39" i="6"/>
  <c r="I38" i="6"/>
  <c r="I37" i="6"/>
  <c r="I36" i="6"/>
  <c r="I35" i="6"/>
  <c r="I34" i="6"/>
  <c r="I33" i="6"/>
  <c r="I32" i="6"/>
  <c r="I31" i="6"/>
  <c r="H14" i="6" l="1"/>
  <c r="I14" i="6" s="1"/>
  <c r="I12" i="6"/>
  <c r="H15" i="6"/>
  <c r="H16" i="6"/>
  <c r="I16" i="6" s="1"/>
  <c r="H17" i="6"/>
  <c r="I17" i="6" s="1"/>
  <c r="H18" i="6"/>
  <c r="I18" i="6" s="1"/>
  <c r="H19" i="6"/>
  <c r="I19" i="6" s="1"/>
  <c r="H20" i="6"/>
  <c r="I20" i="6" s="1"/>
  <c r="H21" i="6"/>
  <c r="I21" i="6" s="1"/>
  <c r="H22" i="6"/>
  <c r="I22" i="6" s="1"/>
  <c r="H23" i="6"/>
  <c r="I23" i="6" s="1"/>
  <c r="H24" i="6"/>
  <c r="I24" i="6" s="1"/>
  <c r="H13" i="6"/>
  <c r="H25" i="6"/>
  <c r="I25" i="6" s="1"/>
  <c r="I106" i="6"/>
  <c r="G127" i="6" s="1"/>
  <c r="I70" i="6"/>
  <c r="G124" i="6" s="1"/>
  <c r="I96" i="6"/>
  <c r="G126" i="6" s="1"/>
  <c r="I83" i="6"/>
  <c r="G125" i="6" s="1"/>
  <c r="G116" i="6"/>
  <c r="I57" i="6"/>
  <c r="G123" i="6" s="1"/>
  <c r="I46" i="6"/>
  <c r="G122" i="6" s="1"/>
  <c r="I15" i="6"/>
  <c r="I13" i="6" l="1"/>
  <c r="I27" i="6" s="1"/>
  <c r="H27" i="6"/>
  <c r="H116" i="6" s="1"/>
  <c r="I116" i="6" s="1"/>
  <c r="G128" i="6" l="1"/>
  <c r="G130" i="6" s="1"/>
  <c r="G121" i="6"/>
  <c r="H119" i="3" l="1"/>
  <c r="F119" i="3"/>
  <c r="D119" i="3"/>
  <c r="R115" i="3"/>
  <c r="Q115" i="3"/>
  <c r="P115" i="3"/>
  <c r="J115" i="3"/>
  <c r="I115" i="3"/>
  <c r="H115" i="3"/>
  <c r="S108" i="3"/>
  <c r="R108" i="3"/>
  <c r="Q108" i="3"/>
  <c r="P108" i="3"/>
  <c r="O108" i="3"/>
  <c r="N108" i="3"/>
  <c r="M108" i="3"/>
  <c r="L108" i="3"/>
  <c r="K108" i="3"/>
  <c r="J108" i="3"/>
  <c r="I108" i="3"/>
  <c r="H108" i="3"/>
  <c r="F105" i="3"/>
  <c r="F122" i="3" s="1"/>
  <c r="F103" i="3"/>
  <c r="T103" i="3" s="1"/>
  <c r="F99" i="3"/>
  <c r="F121" i="3" s="1"/>
  <c r="F97" i="3"/>
  <c r="T97" i="3" s="1"/>
  <c r="F96" i="3"/>
  <c r="T96" i="3" s="1"/>
  <c r="F95" i="3"/>
  <c r="T95" i="3" s="1"/>
  <c r="F94" i="3"/>
  <c r="T94" i="3" s="1"/>
  <c r="F93" i="3"/>
  <c r="T93" i="3" s="1"/>
  <c r="F87" i="3"/>
  <c r="T87" i="3" s="1"/>
  <c r="F86" i="3"/>
  <c r="T86" i="3" s="1"/>
  <c r="F85" i="3"/>
  <c r="T85" i="3" s="1"/>
  <c r="F84" i="3"/>
  <c r="T84" i="3" s="1"/>
  <c r="F83" i="3"/>
  <c r="T83" i="3" s="1"/>
  <c r="F77" i="3"/>
  <c r="T77" i="3" s="1"/>
  <c r="F76" i="3"/>
  <c r="T76" i="3" s="1"/>
  <c r="F75" i="3"/>
  <c r="T75" i="3" s="1"/>
  <c r="F74" i="3"/>
  <c r="T74" i="3" s="1"/>
  <c r="F73" i="3"/>
  <c r="T73" i="3" s="1"/>
  <c r="T72" i="3"/>
  <c r="F72" i="3"/>
  <c r="F71" i="3"/>
  <c r="T71" i="3" s="1"/>
  <c r="F70" i="3"/>
  <c r="T70" i="3" s="1"/>
  <c r="F69" i="3"/>
  <c r="T69" i="3" s="1"/>
  <c r="F65" i="3"/>
  <c r="F118" i="3" s="1"/>
  <c r="F63" i="3"/>
  <c r="T63" i="3" s="1"/>
  <c r="T62" i="3"/>
  <c r="F62" i="3"/>
  <c r="F61" i="3"/>
  <c r="T61" i="3" s="1"/>
  <c r="F60" i="3"/>
  <c r="T60" i="3" s="1"/>
  <c r="F59" i="3"/>
  <c r="T59" i="3" s="1"/>
  <c r="T58" i="3"/>
  <c r="F58" i="3"/>
  <c r="F57" i="3"/>
  <c r="T57" i="3" s="1"/>
  <c r="T56" i="3"/>
  <c r="F56" i="3"/>
  <c r="F55" i="3"/>
  <c r="T55" i="3" s="1"/>
  <c r="F49" i="3"/>
  <c r="T49" i="3" s="1"/>
  <c r="T48" i="3"/>
  <c r="F48" i="3"/>
  <c r="F47" i="3"/>
  <c r="T47" i="3" s="1"/>
  <c r="F41" i="3"/>
  <c r="T41" i="3" s="1"/>
  <c r="F40" i="3"/>
  <c r="T40" i="3" s="1"/>
  <c r="F39" i="3"/>
  <c r="T39" i="3" s="1"/>
  <c r="T38" i="3"/>
  <c r="F38" i="3"/>
  <c r="F37" i="3"/>
  <c r="T37" i="3" s="1"/>
  <c r="F36" i="3"/>
  <c r="T36" i="3" s="1"/>
  <c r="F35" i="3"/>
  <c r="T35" i="3" s="1"/>
  <c r="T34" i="3"/>
  <c r="F34" i="3"/>
  <c r="F33" i="3"/>
  <c r="T33" i="3" s="1"/>
  <c r="F32" i="3"/>
  <c r="T32" i="3" s="1"/>
  <c r="F31" i="3"/>
  <c r="T31" i="3" s="1"/>
  <c r="T30" i="3"/>
  <c r="F30" i="3"/>
  <c r="F29" i="3"/>
  <c r="T29" i="3" s="1"/>
  <c r="T28" i="3"/>
  <c r="F28" i="3"/>
  <c r="S24" i="3"/>
  <c r="S115" i="3" s="1"/>
  <c r="R24" i="3"/>
  <c r="Q24" i="3"/>
  <c r="P24" i="3"/>
  <c r="O24" i="3"/>
  <c r="O115" i="3" s="1"/>
  <c r="N24" i="3"/>
  <c r="N115" i="3" s="1"/>
  <c r="M24" i="3"/>
  <c r="M115" i="3" s="1"/>
  <c r="L24" i="3"/>
  <c r="L115" i="3" s="1"/>
  <c r="K24" i="3"/>
  <c r="K115" i="3" s="1"/>
  <c r="J24" i="3"/>
  <c r="I24" i="3"/>
  <c r="H24" i="3"/>
  <c r="F24" i="3"/>
  <c r="F115" i="3" s="1"/>
  <c r="T22" i="3"/>
  <c r="T21" i="3"/>
  <c r="T20" i="3"/>
  <c r="T19" i="3"/>
  <c r="T18" i="3"/>
  <c r="T17" i="3"/>
  <c r="T16" i="3"/>
  <c r="T15" i="3"/>
  <c r="T14" i="3"/>
  <c r="T13" i="3"/>
  <c r="T12" i="3"/>
  <c r="T11" i="3"/>
  <c r="T10" i="3"/>
  <c r="T9" i="3"/>
  <c r="B5" i="3"/>
  <c r="T115" i="3" l="1"/>
  <c r="F89" i="3"/>
  <c r="F120" i="3" s="1"/>
  <c r="F79" i="3"/>
  <c r="F51" i="3"/>
  <c r="F117" i="3" s="1"/>
  <c r="H123" i="3"/>
  <c r="H116" i="3"/>
  <c r="H43" i="3"/>
  <c r="K123" i="3"/>
  <c r="K116" i="3"/>
  <c r="K43" i="3"/>
  <c r="T123" i="3"/>
  <c r="F123" i="3"/>
  <c r="F116" i="3"/>
  <c r="T116" i="3"/>
  <c r="T89" i="3"/>
  <c r="J123" i="3"/>
  <c r="J116" i="3"/>
  <c r="J43" i="3"/>
  <c r="T117" i="3"/>
  <c r="H117" i="3"/>
  <c r="H51" i="3"/>
  <c r="T121" i="3"/>
  <c r="H121" i="3"/>
  <c r="H99" i="3"/>
  <c r="T99" i="3"/>
  <c r="N120" i="3"/>
  <c r="N89" i="3"/>
  <c r="T24" i="3"/>
  <c r="O89" i="3"/>
  <c r="O120" i="3"/>
  <c r="L51" i="3"/>
  <c r="L117" i="3"/>
  <c r="R120" i="3"/>
  <c r="R89" i="3"/>
  <c r="O118" i="3"/>
  <c r="O65" i="3"/>
  <c r="P122" i="3"/>
  <c r="P105" i="3"/>
  <c r="P110" i="3"/>
  <c r="K119" i="3"/>
  <c r="K79" i="3"/>
  <c r="J79" i="3"/>
  <c r="J119" i="3"/>
  <c r="T122" i="3"/>
  <c r="H122" i="3"/>
  <c r="H105" i="3"/>
  <c r="H110" i="3"/>
  <c r="I99" i="3"/>
  <c r="I121" i="3"/>
  <c r="M99" i="3"/>
  <c r="M121" i="3"/>
  <c r="R122" i="3"/>
  <c r="R105" i="3"/>
  <c r="R110" i="3"/>
  <c r="P65" i="3"/>
  <c r="P118" i="3"/>
  <c r="H89" i="3"/>
  <c r="H120" i="3"/>
  <c r="T120" i="3"/>
  <c r="P117" i="3"/>
  <c r="P51" i="3"/>
  <c r="S118" i="3"/>
  <c r="S65" i="3"/>
  <c r="T65" i="3"/>
  <c r="N110" i="3"/>
  <c r="N105" i="3"/>
  <c r="N122" i="3"/>
  <c r="O123" i="3"/>
  <c r="O116" i="3"/>
  <c r="O43" i="3"/>
  <c r="K118" i="3"/>
  <c r="K65" i="3"/>
  <c r="R121" i="3"/>
  <c r="R99" i="3"/>
  <c r="I43" i="3"/>
  <c r="I116" i="3"/>
  <c r="I123" i="3"/>
  <c r="Q79" i="3"/>
  <c r="Q119" i="3"/>
  <c r="R123" i="3"/>
  <c r="R116" i="3"/>
  <c r="R43" i="3"/>
  <c r="J51" i="3"/>
  <c r="J117" i="3"/>
  <c r="T79" i="3"/>
  <c r="S123" i="3"/>
  <c r="S116" i="3"/>
  <c r="S43" i="3"/>
  <c r="L99" i="3"/>
  <c r="L121" i="3"/>
  <c r="F43" i="3"/>
  <c r="F110" i="3"/>
  <c r="J89" i="3"/>
  <c r="J120" i="3"/>
  <c r="N43" i="3"/>
  <c r="N116" i="3"/>
  <c r="N123" i="3"/>
  <c r="O99" i="3"/>
  <c r="O121" i="3"/>
  <c r="R79" i="3"/>
  <c r="R119" i="3"/>
  <c r="Q123" i="3"/>
  <c r="Q116" i="3"/>
  <c r="Q43" i="3"/>
  <c r="S51" i="3"/>
  <c r="S117" i="3"/>
  <c r="N65" i="3"/>
  <c r="N118" i="3"/>
  <c r="O117" i="3"/>
  <c r="O51" i="3"/>
  <c r="J99" i="3"/>
  <c r="J121" i="3"/>
  <c r="T43" i="3"/>
  <c r="T105" i="3"/>
  <c r="S122" i="3"/>
  <c r="S105" i="3"/>
  <c r="S110" i="3"/>
  <c r="J65" i="3"/>
  <c r="J118" i="3"/>
  <c r="L118" i="3"/>
  <c r="L65" i="3"/>
  <c r="P89" i="3"/>
  <c r="P120" i="3"/>
  <c r="K120" i="3"/>
  <c r="K89" i="3"/>
  <c r="I65" i="3"/>
  <c r="I118" i="3"/>
  <c r="Q65" i="3"/>
  <c r="Q118" i="3"/>
  <c r="T51" i="3"/>
  <c r="P43" i="3"/>
  <c r="P116" i="3"/>
  <c r="P123" i="3"/>
  <c r="M118" i="3"/>
  <c r="M65" i="3"/>
  <c r="K117" i="3"/>
  <c r="K51" i="3"/>
  <c r="M43" i="3"/>
  <c r="M116" i="3"/>
  <c r="M123" i="3"/>
  <c r="I89" i="3"/>
  <c r="I120" i="3"/>
  <c r="P99" i="3"/>
  <c r="P121" i="3"/>
  <c r="K122" i="3"/>
  <c r="K105" i="3"/>
  <c r="K110" i="3"/>
  <c r="N119" i="3"/>
  <c r="N79" i="3"/>
  <c r="L79" i="3"/>
  <c r="L119" i="3"/>
  <c r="O122" i="3"/>
  <c r="O105" i="3"/>
  <c r="O110" i="3"/>
  <c r="N121" i="3"/>
  <c r="N99" i="3"/>
  <c r="J110" i="3"/>
  <c r="J105" i="3"/>
  <c r="J122" i="3"/>
  <c r="O119" i="3"/>
  <c r="O79" i="3"/>
  <c r="M122" i="3"/>
  <c r="M105" i="3"/>
  <c r="M110" i="3"/>
  <c r="Q122" i="3"/>
  <c r="Q105" i="3"/>
  <c r="Q110" i="3"/>
  <c r="H79" i="3"/>
  <c r="N117" i="3"/>
  <c r="N51" i="3"/>
  <c r="M117" i="3"/>
  <c r="M51" i="3"/>
  <c r="L122" i="3"/>
  <c r="L105" i="3"/>
  <c r="L110" i="3"/>
  <c r="L43" i="3"/>
  <c r="L116" i="3"/>
  <c r="L123" i="3"/>
  <c r="Q51" i="3"/>
  <c r="Q117" i="3"/>
  <c r="T118" i="3"/>
  <c r="H118" i="3"/>
  <c r="H65" i="3"/>
  <c r="R51" i="3"/>
  <c r="R117" i="3"/>
  <c r="Q89" i="3"/>
  <c r="Q120" i="3"/>
  <c r="L89" i="3"/>
  <c r="L120" i="3"/>
  <c r="M79" i="3"/>
  <c r="M119" i="3"/>
  <c r="S79" i="3"/>
  <c r="S119" i="3"/>
  <c r="S99" i="3"/>
  <c r="S121" i="3"/>
  <c r="S89" i="3"/>
  <c r="S120" i="3"/>
  <c r="K121" i="3"/>
  <c r="K99" i="3"/>
  <c r="R65" i="3"/>
  <c r="R118" i="3"/>
  <c r="M120" i="3"/>
  <c r="M89" i="3"/>
  <c r="P119" i="3"/>
  <c r="P79" i="3"/>
  <c r="Q99" i="3"/>
  <c r="Q121" i="3"/>
  <c r="I122" i="3"/>
  <c r="I105" i="3"/>
  <c r="I110" i="3"/>
  <c r="I51" i="3"/>
  <c r="I117" i="3"/>
  <c r="I79" i="3"/>
  <c r="I119" i="3"/>
  <c r="T1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tc={70D178E5-7056-4C4E-A983-52AD4FB04DCA}</author>
    <author>tc={F8C3E620-AD93-45EA-B400-D00B267471E4}</author>
  </authors>
  <commentList>
    <comment ref="A9" authorId="0" shapeId="0" xr:uid="{70D178E5-7056-4C4E-A983-52AD4FB04DCA}">
      <text>
        <t>[Threaded comment]
Your version of Excel allows you to read this threaded comment; however, any edits to it will get removed if the file is opened in a newer version of Excel. Learn more: https://go.microsoft.com/fwlink/?linkid=870924
Comment:
    Included in carryover - updated for 9-month project period
Reply:
    Is there a reason the text in this row is black instead of blue? (I am guessing no but didn’t want to change without checking)</t>
      </text>
    </comment>
    <comment ref="B17" authorId="1" shapeId="0" xr:uid="{F8C3E620-AD93-45EA-B400-D00B267471E4}">
      <text>
        <t>[Threaded comment]
Your version of Excel allows you to read this threaded comment; however, any edits to it will get removed if the file is opened in a newer version of Excel. Learn more: https://go.microsoft.com/fwlink/?linkid=870924
Comment:
    If column G is a formula to take the sum of the values in H + I, is it even necessary to have this conditional formatting?</t>
      </text>
    </comment>
  </commentList>
</comments>
</file>

<file path=xl/sharedStrings.xml><?xml version="1.0" encoding="utf-8"?>
<sst xmlns="http://schemas.openxmlformats.org/spreadsheetml/2006/main" count="436" uniqueCount="197">
  <si>
    <t>GUIDANCE FOR COMPLETION</t>
  </si>
  <si>
    <t>Salaries</t>
  </si>
  <si>
    <t>Full Time Equivalency</t>
  </si>
  <si>
    <t>The amount of time a staff person works for your organization. For example, full-time (40 hours per week) = 1.0 FTE, part-time (20 hours per week) = 0.5 FTE</t>
  </si>
  <si>
    <t>Level of Effort</t>
  </si>
  <si>
    <t>The percentage of a staff person's time on your TAP project. For example, if a staff person will spend half of their time on your HEAP project, their level of effort is 50%. In this scenario, the requested contracted funds (column G) should equal the annual salary (column E) times the level of effort (column F). [$50,000 salary X 50% LOE = $25,000 requested contracted funds]</t>
  </si>
  <si>
    <r>
      <rPr>
        <b/>
        <sz val="11"/>
        <color rgb="FF0070C0"/>
        <rFont val="Arial"/>
        <family val="2"/>
      </rPr>
      <t>Note</t>
    </r>
    <r>
      <rPr>
        <sz val="11"/>
        <color rgb="FF0070C0"/>
        <rFont val="Arial"/>
        <family val="2"/>
      </rPr>
      <t xml:space="preserve">: A single individual's LOE cannot exceed 100% across all federal grants. </t>
    </r>
  </si>
  <si>
    <t>Justification</t>
  </si>
  <si>
    <t>Describe the role of the staff person as it relates to your proposed project.</t>
  </si>
  <si>
    <t>Calculating Initial Payments: 9-Month LOA</t>
  </si>
  <si>
    <t>Initial payments calculated at 33% (3 months) and remaining balance at 67% (6 months). Justified exceptions may be made to account for upfront costs (e.g., technology or training).</t>
  </si>
  <si>
    <t>Benefits Computation</t>
  </si>
  <si>
    <t xml:space="preserve">How a staff person's benefits are calculated. For example, if a staff person's health insurance, retirement, or other benefits are calculated as a percentage of salary (e.g., 10%) of salary, provide that information. </t>
  </si>
  <si>
    <t>Equipment</t>
  </si>
  <si>
    <t>Only singular, machine-type items costing over $5,000 should be listed here (e.g., one smartboard that costs $6,000). If a set of items totals over $5,000 but the cost of each individual item does not (e.g., 4 laptops that each cost $1,500 and total $6,000), then this should be listed under Supplies.</t>
  </si>
  <si>
    <t>Indirect Costs</t>
  </si>
  <si>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For this project, the indirect rate is capped at 10% of the </t>
    </r>
    <r>
      <rPr>
        <b/>
        <sz val="11"/>
        <color rgb="FF0070C0"/>
        <rFont val="Arial"/>
        <family val="2"/>
      </rPr>
      <t>total</t>
    </r>
    <r>
      <rPr>
        <sz val="11"/>
        <color rgb="FF0070C0"/>
        <rFont val="Arial"/>
        <family val="2"/>
      </rPr>
      <t xml:space="preserve"> </t>
    </r>
    <r>
      <rPr>
        <b/>
        <sz val="11"/>
        <color rgb="FF0070C0"/>
        <rFont val="Arial"/>
        <family val="2"/>
      </rPr>
      <t>direct costs</t>
    </r>
    <r>
      <rPr>
        <sz val="11"/>
        <color rgb="FF0070C0"/>
        <rFont val="Arial"/>
        <family val="2"/>
      </rPr>
      <t xml:space="preserve"> (not total budget). </t>
    </r>
  </si>
  <si>
    <t>Proportional Share of Costs</t>
  </si>
  <si>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If you would like an exception to this rule, please indicate such in your budget. </t>
  </si>
  <si>
    <t>Conditional Formatting Key</t>
  </si>
  <si>
    <t>Gray highlight</t>
  </si>
  <si>
    <t>DO NOT OVER-WRITE: these cells will auto-populate. See budget worksheet for guidance on which columns to complete for each category.</t>
  </si>
  <si>
    <t>Yellow highlight in column G</t>
  </si>
  <si>
    <t xml:space="preserve">Review calculation: the sum of your initial payment and remaining balance (columns H and I) do not add up to the total amount listed in column G. </t>
  </si>
  <si>
    <t>Red highlight in cells G100-104</t>
  </si>
  <si>
    <r>
      <t xml:space="preserve">Review amount requested: this is only for </t>
    </r>
    <r>
      <rPr>
        <b/>
        <sz val="11"/>
        <color theme="1"/>
        <rFont val="Arial"/>
        <family val="2"/>
      </rPr>
      <t>singular equipment</t>
    </r>
    <r>
      <rPr>
        <sz val="11"/>
        <color theme="1"/>
        <rFont val="Arial"/>
        <family val="2"/>
      </rPr>
      <t xml:space="preserve"> that costs more than $5,000.</t>
    </r>
  </si>
  <si>
    <t>Red highlight in cell G129</t>
  </si>
  <si>
    <r>
      <t xml:space="preserve">Review amount requested: this cannot exceed 10% of your </t>
    </r>
    <r>
      <rPr>
        <b/>
        <sz val="11"/>
        <color theme="1"/>
        <rFont val="Arial"/>
        <family val="2"/>
      </rPr>
      <t>total direct costs</t>
    </r>
    <r>
      <rPr>
        <sz val="11"/>
        <color theme="1"/>
        <rFont val="Arial"/>
        <family val="2"/>
      </rPr>
      <t xml:space="preserve"> (not 10% of total budget). The maximum allowed is $6,818.18.</t>
    </r>
  </si>
  <si>
    <t>Red highlight in cell G130</t>
  </si>
  <si>
    <t>Review amount requested: this cannot exceed $75,000.00, which is the maximum award amount for Tier 4.A.</t>
  </si>
  <si>
    <t>SAMHSA grant funds MAY NOT be used to*:</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</si>
  <si>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</si>
  <si>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</si>
  <si>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</si>
  <si>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</si>
  <si>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</si>
  <si>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</si>
  <si>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</si>
  <si>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</si>
  <si>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</si>
  <si>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</si>
  <si>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</si>
  <si>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</si>
  <si>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r>
      <rPr>
        <b/>
        <sz val="11"/>
        <color theme="1"/>
        <rFont val="Arial"/>
        <family val="2"/>
      </rPr>
      <t>Note</t>
    </r>
    <r>
      <rPr>
        <sz val="11"/>
        <color theme="1"/>
        <rFont val="Arial"/>
        <family val="2"/>
      </rPr>
      <t xml:space="preserve">: DSAMH will provide gift cards for the GPRA completion incentive. </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</si>
  <si>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</si>
  <si>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</si>
  <si>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</si>
  <si>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</si>
  <si>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</si>
  <si>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</si>
  <si>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</si>
  <si>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</si>
  <si>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Naloxone/Narcan</t>
  </si>
  <si>
    <t>Naloxone/Narcan is provided by DSAMH for free and is non-allowable on a budget worksheet.</t>
  </si>
  <si>
    <t>*This is a non-comprehensive list.</t>
  </si>
  <si>
    <t xml:space="preserve">The executive salary cap can be found here: </t>
  </si>
  <si>
    <t>https://www.samhsa.gov/sites/default/files/fy24-award-standard-terms-conditions.pdf</t>
  </si>
  <si>
    <t xml:space="preserve">Cost-Reimbursement Contract Detailed Budget </t>
  </si>
  <si>
    <t>Applicant Organization</t>
  </si>
  <si>
    <t>Expected Contract Start</t>
  </si>
  <si>
    <t>Expected Contract End</t>
  </si>
  <si>
    <r>
      <t xml:space="preserve">Tier </t>
    </r>
    <r>
      <rPr>
        <sz val="10"/>
        <color theme="1"/>
        <rFont val="Arial"/>
        <family val="2"/>
      </rPr>
      <t>(select from drop-down)</t>
    </r>
  </si>
  <si>
    <r>
      <t>Award Period</t>
    </r>
    <r>
      <rPr>
        <sz val="10"/>
        <color theme="1"/>
        <rFont val="Arial"/>
        <family val="2"/>
      </rPr>
      <t xml:space="preserve"> (months)</t>
    </r>
  </si>
  <si>
    <t>Budget Submission Date</t>
  </si>
  <si>
    <t>Last Revision Date</t>
  </si>
  <si>
    <t xml:space="preserve">C-1 SALARIES </t>
  </si>
  <si>
    <t>(The executive salary cap is: $221,900. Level of effort may not exceed 100% across all federal grants for a single person.)</t>
  </si>
  <si>
    <t>(complete columns D, E, F - they will auto-populate columns G, H, I)</t>
  </si>
  <si>
    <t xml:space="preserve">Position Title </t>
  </si>
  <si>
    <t xml:space="preserve">Name </t>
  </si>
  <si>
    <t xml:space="preserve">FTE </t>
  </si>
  <si>
    <t xml:space="preserve">Annual Salary </t>
  </si>
  <si>
    <t xml:space="preserve">Level of Effort </t>
  </si>
  <si>
    <t>Initial Payment*</t>
  </si>
  <si>
    <t>Remaining Balance</t>
  </si>
  <si>
    <t xml:space="preserve">Requested Contract Funds </t>
  </si>
  <si>
    <t>Explain How Staff Salaries Were Determined and Justified</t>
  </si>
  <si>
    <t>(Estimate of first three months)</t>
  </si>
  <si>
    <t>(invoiced monthly starting at month 4)</t>
  </si>
  <si>
    <t>TOTAL C-1 Salaries</t>
  </si>
  <si>
    <t>C-2 BENEFITS</t>
  </si>
  <si>
    <t>(Provide a percentage breakdown for the benefits computation.)</t>
  </si>
  <si>
    <r>
      <rPr>
        <sz val="11"/>
        <rFont val="Arial"/>
        <family val="2"/>
      </rPr>
      <t>*see "Guide" tab for instructions on calculating initial payments</t>
    </r>
    <r>
      <rPr>
        <b/>
        <sz val="11"/>
        <color rgb="FFFF0000"/>
        <rFont val="Arial"/>
        <family val="2"/>
      </rPr>
      <t xml:space="preserve">
(complete columns G and H - they will auto-populate column I)</t>
    </r>
  </si>
  <si>
    <t xml:space="preserve">Benefits Computation </t>
  </si>
  <si>
    <r>
      <t xml:space="preserve">Initial Payment*
</t>
    </r>
    <r>
      <rPr>
        <b/>
        <sz val="10"/>
        <color theme="1"/>
        <rFont val="Arial"/>
        <family val="2"/>
      </rPr>
      <t>(Estimate of first three months)</t>
    </r>
  </si>
  <si>
    <r>
      <t xml:space="preserve">Remaining Balance
</t>
    </r>
    <r>
      <rPr>
        <b/>
        <sz val="10"/>
        <color theme="1"/>
        <rFont val="Arial"/>
        <family val="2"/>
      </rPr>
      <t>(invoiced monthly starting at month 4)</t>
    </r>
  </si>
  <si>
    <t xml:space="preserve">Narrative Description of Cost </t>
  </si>
  <si>
    <t xml:space="preserve">TOTAL C-2 Benefits </t>
  </si>
  <si>
    <t>C-3  TRAVEL &amp; TRAINING</t>
  </si>
  <si>
    <t>(Mileage is paid at the state reimbursement rate of $0.50 per mile; training hours for staff must be in C-1 Salaries.)</t>
  </si>
  <si>
    <t>(complete columns G and H - they will auto-populate column I)</t>
  </si>
  <si>
    <t>Item</t>
  </si>
  <si>
    <t>Description</t>
  </si>
  <si>
    <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</si>
  <si>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</si>
  <si>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Justification for Costs</t>
  </si>
  <si>
    <t xml:space="preserve">TOTAL C-3 Travel and Training </t>
  </si>
  <si>
    <t>C-4  OPERATIONAL</t>
  </si>
  <si>
    <t>(Utilities should be broken down as separate line items.)</t>
  </si>
  <si>
    <r>
      <rPr>
        <b/>
        <sz val="11"/>
        <color theme="1"/>
        <rFont val="Arial"/>
        <family val="2"/>
      </rPr>
      <t xml:space="preserve">Initial Payment
</t>
    </r>
    <r>
      <rPr>
        <b/>
        <sz val="10"/>
        <color theme="1"/>
        <rFont val="Arial"/>
        <family val="2"/>
      </rPr>
      <t>(Estimate of first three months)</t>
    </r>
  </si>
  <si>
    <t xml:space="preserve">TOTAL C-4 Operational </t>
  </si>
  <si>
    <t xml:space="preserve">C-5  CONTRACTUAL </t>
  </si>
  <si>
    <t>(e.g., Hired staff not on payroll, leased equipment, EHR vendor)</t>
  </si>
  <si>
    <t>Name of Organization/Consultant</t>
  </si>
  <si>
    <t>TOTAL C-5 Contractual</t>
  </si>
  <si>
    <t xml:space="preserve">C-6 SUPPLIES </t>
  </si>
  <si>
    <t xml:space="preserve">TOTAL C-6 Supplies </t>
  </si>
  <si>
    <t xml:space="preserve">C-7 EQUIPMENT </t>
  </si>
  <si>
    <t>(ONLY singular, machine-type items over $5,000 should be in "EQUIPMENT".)</t>
  </si>
  <si>
    <t xml:space="preserve"> </t>
  </si>
  <si>
    <t xml:space="preserve">TOTAL C-7 Equipment  </t>
  </si>
  <si>
    <t xml:space="preserve">C-8 INDIRECT COST </t>
  </si>
  <si>
    <t>(Cannot be more than 10% of total direct costs; maximum is $27,272.73.)</t>
  </si>
  <si>
    <t xml:space="preserve">Indirect Cost </t>
  </si>
  <si>
    <t xml:space="preserve">TOTAL C-8 Indirect </t>
  </si>
  <si>
    <t>Total Budget</t>
  </si>
  <si>
    <t>COST-REIMBURSEMENT CONTRACT BUDGET OVERVIEW</t>
  </si>
  <si>
    <t xml:space="preserve">Budget Category </t>
  </si>
  <si>
    <t xml:space="preserve">C-3  TRAVEL AND TRAINING </t>
  </si>
  <si>
    <t xml:space="preserve">C-4  OPERATIONAL </t>
  </si>
  <si>
    <t>C-5  CONTRACTUAL</t>
  </si>
  <si>
    <t>TOTAL DIRECT COST</t>
  </si>
  <si>
    <t xml:space="preserve">TOTAL CONTRACT COST </t>
  </si>
  <si>
    <t>4B</t>
  </si>
  <si>
    <t>4C</t>
  </si>
  <si>
    <r>
      <t xml:space="preserve">NOTE: </t>
    </r>
    <r>
      <rPr>
        <sz val="11"/>
        <color theme="1"/>
        <rFont val="Arial"/>
        <family val="2"/>
      </rPr>
      <t>The budget template has been protected so that only the cells meant to be populated can be selected and filled.</t>
    </r>
  </si>
  <si>
    <t>C-1: Salaries</t>
  </si>
  <si>
    <t xml:space="preserve">      Full Time Equivalency (FTE)</t>
  </si>
  <si>
    <t xml:space="preserve">      Level of Effort</t>
  </si>
  <si>
    <t>The percentage of a staff person's time on your TAP project. For example, if a staff person will spend half of their time on your TAP project, their level of effort is 50%. In this scenario, the requested contracted funds (column G) should equal the annual salary (column E) times the level of effort (column F).
[e.g., $50,000 salary x 50% LOE = $25,000 requested contracted funds]</t>
  </si>
  <si>
    <r>
      <rPr>
        <b/>
        <sz val="11"/>
        <rFont val="Arial"/>
        <family val="2"/>
      </rPr>
      <t>Note</t>
    </r>
    <r>
      <rPr>
        <sz val="11"/>
        <rFont val="Arial"/>
        <family val="2"/>
      </rPr>
      <t xml:space="preserve">: A single individual's LOE cannot exceed 100% across all federal grants. </t>
    </r>
  </si>
  <si>
    <t xml:space="preserve">      Justification</t>
  </si>
  <si>
    <t>Calculating Initial Payments:</t>
  </si>
  <si>
    <t>Initial payments calculated at 3 months, and remaining balance for remainder of award period. Justified exceptions may be made to account for upfront costs (e.g., technology or training).</t>
  </si>
  <si>
    <t>C-2: Benefits Computation</t>
  </si>
  <si>
    <t>C-7: Equipment</t>
  </si>
  <si>
    <t>Only singular, machine-type items costing over $5,000 should be listed here (e.g., one smartboard that costs $6,000). Items over $5K need SAMSHA approval and will delay application. If a set of items totals over $5,000 but the cost of each individual item does not (e.g., 4 laptops that each cost $1,500 and total $6,000), then this should be listed under Supplies.</t>
  </si>
  <si>
    <t>C-8: Indirect Costs</t>
  </si>
  <si>
    <r>
      <t xml:space="preserve">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10% of the </t>
    </r>
    <r>
      <rPr>
        <b/>
        <sz val="11"/>
        <rFont val="Arial"/>
        <family val="2"/>
      </rPr>
      <t>total</t>
    </r>
    <r>
      <rPr>
        <sz val="11"/>
        <rFont val="Arial"/>
        <family val="2"/>
      </rPr>
      <t xml:space="preserve"> </t>
    </r>
    <r>
      <rPr>
        <b/>
        <sz val="11"/>
        <rFont val="Arial"/>
        <family val="2"/>
      </rPr>
      <t>direct costs</t>
    </r>
    <r>
      <rPr>
        <sz val="11"/>
        <rFont val="Arial"/>
        <family val="2"/>
      </rPr>
      <t xml:space="preserve"> (not total budget). </t>
    </r>
  </si>
  <si>
    <t xml:space="preserve">For budget items that will be shared between TAP and non-TAP projects/programs (e.g., staffing, operational, equipment, training, other contractual costs), only include the relevant proportion of costs in your TAP budget. For example, if you plan use new computers for both your TAP project and other projects/programs within your organization, only include a percentage of your computer costs that will be dedicated to TAP in this budget and include a narrative justification (e.g., "New computers are included at 50% of the total cost."). If you would like an exception to this rule, please indicate such in your budget. </t>
  </si>
  <si>
    <r>
      <t xml:space="preserve">Review amount requested: this is only for </t>
    </r>
    <r>
      <rPr>
        <b/>
        <sz val="11"/>
        <rFont val="Arial"/>
        <family val="2"/>
      </rPr>
      <t>singular equipment</t>
    </r>
    <r>
      <rPr>
        <sz val="11"/>
        <rFont val="Arial"/>
        <family val="2"/>
      </rPr>
      <t xml:space="preserve"> that costs more than $5,000.</t>
    </r>
  </si>
  <si>
    <r>
      <t xml:space="preserve">Review amount requested: this cannot exceed 10% of your </t>
    </r>
    <r>
      <rPr>
        <b/>
        <sz val="11"/>
        <rFont val="Arial"/>
        <family val="2"/>
      </rPr>
      <t>total direct costs</t>
    </r>
    <r>
      <rPr>
        <sz val="11"/>
        <rFont val="Arial"/>
        <family val="2"/>
      </rPr>
      <t xml:space="preserve"> (not 10% of total budget). The maximum allowed is $27,272.73.</t>
    </r>
  </si>
  <si>
    <t>Review amount requested: this cannot exceed $300,000.00, which is the maximum award amount for Tiers 4.B and 4.C.</t>
  </si>
  <si>
    <t>*SAMHSA grant funds MAY NOT be used for any of the following:</t>
  </si>
  <si>
    <t xml:space="preserve">Cost-Reimbursement Invoice Budget Breakdown </t>
  </si>
  <si>
    <t xml:space="preserve">Vendor </t>
  </si>
  <si>
    <t xml:space="preserve">Contract Period </t>
  </si>
  <si>
    <t>9/30/29 - 9/29/24</t>
  </si>
  <si>
    <t>Tier</t>
  </si>
  <si>
    <t>Invoice 1</t>
  </si>
  <si>
    <t>Invoice 2</t>
  </si>
  <si>
    <t>Invoice 3</t>
  </si>
  <si>
    <t>Invoice 4</t>
  </si>
  <si>
    <t>Invoice 5</t>
  </si>
  <si>
    <t>Invoice 6</t>
  </si>
  <si>
    <t>Invoice 7</t>
  </si>
  <si>
    <t>Invoice 8</t>
  </si>
  <si>
    <t>Invoice 9</t>
  </si>
  <si>
    <t>Invoice 10</t>
  </si>
  <si>
    <t>Invoice 11</t>
  </si>
  <si>
    <t>Invoice 12</t>
  </si>
  <si>
    <t xml:space="preserve">BALANCE REMAINING </t>
  </si>
  <si>
    <t xml:space="preserve">Approved Contract Budget </t>
  </si>
  <si>
    <t>C-1: Salaries Expenditures</t>
  </si>
  <si>
    <t xml:space="preserve">C- 1 Salaries Balance </t>
  </si>
  <si>
    <t xml:space="preserve">TOTAL C-1 SALARIES </t>
  </si>
  <si>
    <t xml:space="preserve">C- 2: Benefits Expenditures </t>
  </si>
  <si>
    <t xml:space="preserve">C- 2 Benefits Balance </t>
  </si>
  <si>
    <t xml:space="preserve">Description </t>
  </si>
  <si>
    <t xml:space="preserve">Computation of Costs </t>
  </si>
  <si>
    <t xml:space="preserve">C- 3: Travel / Training Expenditures </t>
  </si>
  <si>
    <t xml:space="preserve">C- 3 Travel / Training  Balance </t>
  </si>
  <si>
    <t xml:space="preserve">C- 4: Operational Expenditures </t>
  </si>
  <si>
    <t xml:space="preserve">C-4 Operational  Balance </t>
  </si>
  <si>
    <t xml:space="preserve">TOTAL C-4 Contractual /Operational </t>
  </si>
  <si>
    <t>C-5 CONTRACTUAL</t>
  </si>
  <si>
    <t xml:space="preserve">C- 5: Contract Contractual Expenditures </t>
  </si>
  <si>
    <t xml:space="preserve">C-5 Contractual Balance </t>
  </si>
  <si>
    <t xml:space="preserve">TOTAL C-5 Contractual /Operational </t>
  </si>
  <si>
    <t xml:space="preserve">C- 6: Supplies  Expenditures </t>
  </si>
  <si>
    <t xml:space="preserve">C-6 Supplies Balance </t>
  </si>
  <si>
    <t xml:space="preserve">TOTAL C-5 Supplies </t>
  </si>
  <si>
    <t xml:space="preserve">C-7 EQUIPTMENT </t>
  </si>
  <si>
    <t xml:space="preserve">C- 7: Equipment Expenditures </t>
  </si>
  <si>
    <t xml:space="preserve">C-7 Equipment Balance </t>
  </si>
  <si>
    <t xml:space="preserve">TOTAL C-6 Equipment  </t>
  </si>
  <si>
    <t xml:space="preserve">C-8: Indirect  Expenditures </t>
  </si>
  <si>
    <t xml:space="preserve">C-8 Indirect Balance </t>
  </si>
  <si>
    <t xml:space="preserve">TOTAL C-7 Indirect  Equipment  </t>
  </si>
  <si>
    <t xml:space="preserve">Invoice Amount </t>
  </si>
  <si>
    <t xml:space="preserve">Budget Overview </t>
  </si>
  <si>
    <t xml:space="preserve">TOTALS </t>
  </si>
  <si>
    <t>BALANCE</t>
  </si>
  <si>
    <t>3.A</t>
  </si>
  <si>
    <t>3.B</t>
  </si>
  <si>
    <t>3.C</t>
  </si>
  <si>
    <t>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</si>
</sst>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41">
    <font>
      <sz val="10"/>
      <color rgb="FF000000"/>
      <name val="Arial"/>
      <scheme val="minor"/>
    </font>
    <font>
      <sz val="10"/>
      <color theme="1"/>
      <name val="Arial"/>
      <family val="2"/>
    </font>
    <font>
      <sz val="18"/>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b/>
      <u/>
      <sz val="11"/>
      <color rgb="FF000000"/>
      <name val="Arial"/>
      <family val="2"/>
      <scheme val="minor"/>
    </font>
    <font>
      <b/>
      <sz val="11"/>
      <color theme="1"/>
      <name val="Arial (Body)"/>
    </font>
    <font>
      <b/>
      <u/>
      <sz val="11"/>
      <color rgb="FF0070C0"/>
      <name val="Arial"/>
      <family val="2"/>
    </font>
    <font>
      <b/>
      <sz val="11"/>
      <color rgb="FF0070C0"/>
      <name val="Arial (Body)"/>
    </font>
    <font>
      <sz val="10"/>
      <color rgb="FF0070C0"/>
      <name val="Arial (Body)"/>
    </font>
    <font>
      <i/>
      <sz val="11"/>
      <color rgb="FF0070C0"/>
      <name val="Arial"/>
      <family val="2"/>
    </font>
    <font>
      <sz val="11"/>
      <color rgb="FF0070C0"/>
      <name val="Arial"/>
      <family val="2"/>
    </font>
    <font>
      <b/>
      <sz val="11"/>
      <color rgb="FF0070C0"/>
      <name val="Arial"/>
      <family val="2"/>
    </font>
    <font>
      <i/>
      <sz val="11"/>
      <color rgb="FF0070C0"/>
      <name val="Arial"/>
      <family val="2"/>
      <scheme val="minor"/>
    </font>
    <font>
      <sz val="11"/>
      <color rgb="FF0070C0"/>
      <name val="Arial"/>
      <family val="2"/>
      <scheme val="minor"/>
    </font>
    <font>
      <u/>
      <sz val="10"/>
      <color theme="10"/>
      <name val="Arial"/>
      <family val="2"/>
      <scheme val="minor"/>
    </font>
    <font>
      <u/>
      <sz val="11"/>
      <color theme="10"/>
      <name val="Arial"/>
      <family val="2"/>
      <scheme val="minor"/>
    </font>
    <font>
      <b/>
      <u/>
      <sz val="11"/>
      <name val="Arial"/>
      <family val="2"/>
    </font>
    <font>
      <b/>
      <sz val="11"/>
      <name val="Arial (Body)"/>
    </font>
    <font>
      <sz val="11"/>
      <name val="Arial"/>
      <family val="2"/>
    </font>
    <font>
      <sz val="11"/>
      <color rgb="FF000000"/>
      <name val="Arial"/>
      <family val="2"/>
      <scheme val="minor"/>
    </font>
    <font>
      <sz val="13"/>
      <color rgb="FF000000"/>
      <name val="Helvetica Neue"/>
      <family val="2"/>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b/>
      <sz val="12"/>
      <name val="Arial"/>
      <family val="2"/>
    </font>
    <font>
      <b/>
      <sz val="12"/>
      <color rgb="FF000000"/>
      <name val="Arial"/>
      <family val="2"/>
      <scheme val="minor"/>
    </font>
  </fonts>
  <fills count="13">
    <fill>
      <patternFill patternType="none"/>
    </fill>
    <fill>
      <patternFill patternType="gray125"/>
    </fill>
    <fill>
      <patternFill patternType="solid">
        <fgColor rgb="FFCCCCFF"/>
        <bgColor rgb="FFCCCCFF"/>
      </patternFill>
    </fill>
    <fill>
      <patternFill patternType="solid">
        <fgColor theme="0"/>
        <bgColor theme="0"/>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EAF1DD"/>
        <bgColor rgb="FFEAF1DD"/>
      </patternFill>
    </fill>
    <fill>
      <patternFill patternType="solid">
        <fgColor rgb="FFBFBFBF"/>
        <bgColor rgb="FFBFBFBF"/>
      </patternFill>
    </fill>
    <fill>
      <patternFill patternType="solid">
        <fgColor theme="0" tint="-0.14999847407452621"/>
        <bgColor indexed="64"/>
      </patternFill>
    </fill>
    <fill>
      <patternFill patternType="solid">
        <fgColor rgb="FFFFFF00"/>
        <bgColor indexed="64"/>
      </patternFill>
    </fill>
  </fills>
  <borders count="126">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bottom/>
      <diagonal/>
    </border>
    <border>
      <left/>
      <right style="thick">
        <color rgb="FF000000"/>
      </right>
      <top style="thick">
        <color rgb="FF000000"/>
      </top>
      <bottom style="thick">
        <color rgb="FF000000"/>
      </bottom>
      <diagonal/>
    </border>
    <border>
      <left style="thick">
        <color rgb="FF000000"/>
      </left>
      <right/>
      <top/>
      <bottom/>
      <diagonal/>
    </border>
    <border>
      <left style="thick">
        <color rgb="FF000000"/>
      </left>
      <right style="thick">
        <color rgb="FF000000"/>
      </right>
      <top style="thick">
        <color rgb="FF000000"/>
      </top>
      <bottom style="thick">
        <color rgb="FF000000"/>
      </bottom>
      <diagonal/>
    </border>
    <border>
      <left style="medium">
        <color rgb="FF000000"/>
      </left>
      <right style="thin">
        <color rgb="FF000000"/>
      </right>
      <top style="medium">
        <color rgb="FF000000"/>
      </top>
      <bottom style="thin">
        <color rgb="FF000000"/>
      </bottom>
      <diagonal/>
    </border>
    <border>
      <left/>
      <right/>
      <top/>
      <bottom/>
      <diagonal/>
    </border>
    <border>
      <left style="thin">
        <color rgb="FF000000"/>
      </left>
      <right style="thick">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medium">
        <color rgb="FF000000"/>
      </right>
      <top/>
      <bottom style="medium">
        <color indexed="64"/>
      </bottom>
      <diagonal/>
    </border>
    <border>
      <left/>
      <right style="medium">
        <color indexed="64"/>
      </right>
      <top/>
      <bottom style="thin">
        <color theme="2" tint="-0.34998626667073579"/>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77111117893"/>
      </top>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thin">
        <color theme="0" tint="-0.34998626667073579"/>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s>
  <cellStyleXfs count="4">
    <xf numFmtId="0" fontId="0" fillId="0" borderId="0"/>
    <xf numFmtId="0" fontId="16" fillId="0" borderId="52"/>
    <xf numFmtId="0" fontId="27" fillId="0" borderId="0" applyNumberFormat="0" applyFill="0" applyBorder="0" applyAlignment="0" applyProtection="0"/>
    <xf numFmtId="9" fontId="38" fillId="0" borderId="0" applyFont="0" applyFill="0" applyBorder="0" applyAlignment="0" applyProtection="0"/>
  </cellStyleXfs>
  <cellXfs count="415">
    <xf numFmtId="0" fontId="0" fillId="0" borderId="0" xfId="0"/>
    <xf numFmtId="3" fontId="1" fillId="0" borderId="0" xfId="0" applyNumberFormat="1" applyFont="1"/>
    <xf numFmtId="3" fontId="6" fillId="0" borderId="0" xfId="0" applyNumberFormat="1" applyFont="1" applyAlignment="1">
      <alignment horizontal="left"/>
    </xf>
    <xf numFmtId="3" fontId="6" fillId="0" borderId="0" xfId="0" applyNumberFormat="1" applyFont="1"/>
    <xf numFmtId="0" fontId="9" fillId="0" borderId="0" xfId="0" applyFont="1" applyAlignment="1">
      <alignment vertical="center"/>
    </xf>
    <xf numFmtId="0" fontId="10" fillId="0" borderId="0" xfId="0" applyFont="1" applyAlignment="1">
      <alignment horizontal="left" wrapText="1"/>
    </xf>
    <xf numFmtId="0" fontId="11" fillId="0" borderId="0" xfId="0" applyFont="1"/>
    <xf numFmtId="0" fontId="1" fillId="0" borderId="0" xfId="0" applyFont="1"/>
    <xf numFmtId="164" fontId="10" fillId="6" borderId="13" xfId="0" applyNumberFormat="1" applyFont="1" applyFill="1" applyBorder="1" applyAlignment="1">
      <alignment horizontal="center" vertical="center" wrapText="1"/>
    </xf>
    <xf numFmtId="2" fontId="10" fillId="0" borderId="6" xfId="0" applyNumberFormat="1" applyFont="1" applyBorder="1" applyAlignment="1">
      <alignment horizontal="left" wrapText="1"/>
    </xf>
    <xf numFmtId="164" fontId="10" fillId="0" borderId="6" xfId="0" applyNumberFormat="1" applyFont="1" applyBorder="1" applyAlignment="1">
      <alignment horizontal="left" wrapText="1"/>
    </xf>
    <xf numFmtId="9" fontId="10" fillId="0" borderId="6" xfId="0" applyNumberFormat="1" applyFont="1" applyBorder="1" applyAlignment="1">
      <alignment horizontal="left" wrapText="1"/>
    </xf>
    <xf numFmtId="164" fontId="10" fillId="6" borderId="6" xfId="0" applyNumberFormat="1" applyFont="1" applyFill="1" applyBorder="1" applyAlignment="1">
      <alignment horizontal="center" vertical="center" wrapText="1"/>
    </xf>
    <xf numFmtId="2" fontId="8" fillId="0" borderId="6" xfId="0" applyNumberFormat="1" applyFont="1" applyBorder="1" applyAlignment="1">
      <alignment horizontal="left" wrapText="1"/>
    </xf>
    <xf numFmtId="164" fontId="8" fillId="0" borderId="6" xfId="0" applyNumberFormat="1" applyFont="1" applyBorder="1" applyAlignment="1">
      <alignment horizontal="left" wrapText="1"/>
    </xf>
    <xf numFmtId="9" fontId="8" fillId="0" borderId="6" xfId="0" applyNumberFormat="1" applyFont="1" applyBorder="1" applyAlignment="1">
      <alignment horizontal="left" wrapText="1"/>
    </xf>
    <xf numFmtId="164" fontId="10" fillId="6" borderId="20" xfId="0" applyNumberFormat="1" applyFont="1" applyFill="1" applyBorder="1" applyAlignment="1">
      <alignment horizontal="center" vertical="center" wrapText="1"/>
    </xf>
    <xf numFmtId="0" fontId="1" fillId="0" borderId="0" xfId="0" applyFont="1" applyAlignment="1">
      <alignment horizontal="center" wrapText="1"/>
    </xf>
    <xf numFmtId="2" fontId="8" fillId="0" borderId="0" xfId="0" applyNumberFormat="1"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center" vertical="center" wrapText="1"/>
    </xf>
    <xf numFmtId="164" fontId="1" fillId="0" borderId="0" xfId="0" applyNumberFormat="1" applyFont="1"/>
    <xf numFmtId="0" fontId="11" fillId="0" borderId="0" xfId="0" applyFont="1" applyAlignment="1">
      <alignment horizontal="right"/>
    </xf>
    <xf numFmtId="164" fontId="4" fillId="0" borderId="0" xfId="0" applyNumberFormat="1" applyFont="1"/>
    <xf numFmtId="0" fontId="1" fillId="0" borderId="0" xfId="0" applyFont="1" applyAlignment="1">
      <alignment horizontal="center"/>
    </xf>
    <xf numFmtId="0" fontId="8" fillId="4" borderId="23" xfId="0" applyFont="1" applyFill="1" applyBorder="1" applyAlignment="1">
      <alignment horizontal="center" wrapText="1"/>
    </xf>
    <xf numFmtId="49" fontId="1" fillId="0" borderId="6" xfId="0" applyNumberFormat="1" applyFont="1" applyBorder="1" applyAlignment="1">
      <alignment horizontal="left" wrapText="1"/>
    </xf>
    <xf numFmtId="164" fontId="1" fillId="0" borderId="6"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8" fillId="0" borderId="0" xfId="0" applyFont="1" applyAlignment="1">
      <alignment vertical="top" wrapText="1"/>
    </xf>
    <xf numFmtId="164" fontId="10" fillId="0" borderId="23"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0" fontId="10" fillId="0" borderId="0" xfId="0" applyFont="1" applyAlignment="1">
      <alignment vertical="top" wrapText="1"/>
    </xf>
    <xf numFmtId="0" fontId="8" fillId="0" borderId="0" xfId="0" applyFont="1"/>
    <xf numFmtId="0" fontId="12" fillId="0" borderId="0" xfId="0" applyFont="1"/>
    <xf numFmtId="0" fontId="8" fillId="0" borderId="0" xfId="0" applyFont="1" applyAlignment="1">
      <alignment horizontal="left" wrapText="1"/>
    </xf>
    <xf numFmtId="164" fontId="10" fillId="0" borderId="6"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10" fillId="0" borderId="0" xfId="0" applyFont="1" applyAlignment="1">
      <alignment horizontal="center" vertical="top" wrapText="1"/>
    </xf>
    <xf numFmtId="0" fontId="8" fillId="0" borderId="0" xfId="0" applyFont="1" applyAlignment="1">
      <alignment vertical="top"/>
    </xf>
    <xf numFmtId="0" fontId="8" fillId="0" borderId="0" xfId="0" applyFont="1" applyAlignment="1">
      <alignment horizontal="center" wrapText="1"/>
    </xf>
    <xf numFmtId="164" fontId="4" fillId="0" borderId="0" xfId="0" applyNumberFormat="1" applyFont="1" applyAlignment="1">
      <alignment horizontal="center" wrapText="1"/>
    </xf>
    <xf numFmtId="0" fontId="1" fillId="0" borderId="0" xfId="0" applyFont="1" applyAlignment="1">
      <alignment wrapText="1"/>
    </xf>
    <xf numFmtId="0" fontId="1" fillId="0" borderId="47" xfId="0" applyFont="1" applyBorder="1"/>
    <xf numFmtId="0" fontId="8" fillId="0" borderId="49" xfId="0" applyFont="1" applyBorder="1" applyAlignment="1">
      <alignment horizontal="center" vertical="center" wrapText="1"/>
    </xf>
    <xf numFmtId="0" fontId="1" fillId="0" borderId="49" xfId="0" applyFont="1" applyBorder="1"/>
    <xf numFmtId="0" fontId="10" fillId="0" borderId="0" xfId="0" applyFont="1"/>
    <xf numFmtId="0" fontId="10" fillId="0" borderId="0" xfId="0" applyFont="1" applyAlignment="1">
      <alignment horizontal="left"/>
    </xf>
    <xf numFmtId="3" fontId="4" fillId="2" borderId="6" xfId="0" applyNumberFormat="1" applyFont="1" applyFill="1" applyBorder="1" applyAlignment="1">
      <alignment horizontal="right"/>
    </xf>
    <xf numFmtId="165" fontId="15" fillId="7" borderId="6" xfId="0" applyNumberFormat="1" applyFont="1" applyFill="1" applyBorder="1" applyAlignment="1">
      <alignment horizontal="center"/>
    </xf>
    <xf numFmtId="0" fontId="8" fillId="7" borderId="50" xfId="0" applyFont="1" applyFill="1" applyBorder="1" applyAlignment="1">
      <alignment horizontal="center" wrapText="1"/>
    </xf>
    <xf numFmtId="3" fontId="4" fillId="2" borderId="51" xfId="0" applyNumberFormat="1" applyFont="1" applyFill="1" applyBorder="1" applyAlignment="1">
      <alignment horizontal="left" wrapText="1"/>
    </xf>
    <xf numFmtId="3" fontId="4" fillId="2" borderId="23" xfId="0" applyNumberFormat="1" applyFont="1" applyFill="1" applyBorder="1" applyAlignment="1">
      <alignment horizontal="left" wrapText="1"/>
    </xf>
    <xf numFmtId="3" fontId="4" fillId="2" borderId="23" xfId="0" applyNumberFormat="1" applyFont="1" applyFill="1" applyBorder="1" applyAlignment="1">
      <alignment horizontal="center" wrapText="1"/>
    </xf>
    <xf numFmtId="0" fontId="8" fillId="8" borderId="52" xfId="0" applyFont="1" applyFill="1" applyBorder="1" applyAlignment="1">
      <alignment horizontal="center" wrapText="1"/>
    </xf>
    <xf numFmtId="0" fontId="11" fillId="9" borderId="6" xfId="0" applyFont="1" applyFill="1" applyBorder="1" applyAlignment="1">
      <alignment horizontal="center" vertical="center" wrapText="1"/>
    </xf>
    <xf numFmtId="0" fontId="11" fillId="9" borderId="53" xfId="0" applyFont="1" applyFill="1" applyBorder="1" applyAlignment="1">
      <alignment horizontal="center" vertical="center" wrapText="1"/>
    </xf>
    <xf numFmtId="0" fontId="4" fillId="6" borderId="50" xfId="0" applyFont="1" applyFill="1" applyBorder="1" applyAlignment="1">
      <alignment horizontal="center" wrapText="1"/>
    </xf>
    <xf numFmtId="164" fontId="10" fillId="8" borderId="52" xfId="0" applyNumberFormat="1" applyFont="1" applyFill="1" applyBorder="1" applyAlignment="1">
      <alignment horizontal="center" vertical="center" wrapText="1"/>
    </xf>
    <xf numFmtId="3" fontId="1" fillId="0" borderId="6" xfId="0" applyNumberFormat="1" applyFont="1" applyBorder="1"/>
    <xf numFmtId="0" fontId="1" fillId="0" borderId="6" xfId="0" applyFont="1" applyBorder="1"/>
    <xf numFmtId="0" fontId="1" fillId="0" borderId="53" xfId="0" applyFont="1" applyBorder="1"/>
    <xf numFmtId="164" fontId="1" fillId="0" borderId="50" xfId="0" applyNumberFormat="1" applyFont="1" applyBorder="1"/>
    <xf numFmtId="49" fontId="1" fillId="0" borderId="6" xfId="0" applyNumberFormat="1" applyFont="1" applyBorder="1" applyAlignment="1">
      <alignment horizontal="center" wrapText="1"/>
    </xf>
    <xf numFmtId="0" fontId="1" fillId="0" borderId="54" xfId="0" applyFont="1" applyBorder="1"/>
    <xf numFmtId="164" fontId="4" fillId="0" borderId="0" xfId="0" applyNumberFormat="1" applyFont="1" applyAlignment="1">
      <alignment horizontal="center" vertical="center"/>
    </xf>
    <xf numFmtId="164" fontId="4" fillId="8" borderId="52" xfId="0" applyNumberFormat="1" applyFont="1" applyFill="1" applyBorder="1"/>
    <xf numFmtId="164" fontId="4" fillId="10" borderId="6" xfId="0" applyNumberFormat="1" applyFont="1" applyFill="1" applyBorder="1"/>
    <xf numFmtId="164" fontId="4" fillId="10" borderId="55" xfId="0" applyNumberFormat="1" applyFont="1" applyFill="1" applyBorder="1"/>
    <xf numFmtId="164" fontId="4" fillId="10" borderId="56" xfId="0" applyNumberFormat="1" applyFont="1" applyFill="1" applyBorder="1"/>
    <xf numFmtId="164" fontId="1" fillId="8" borderId="52" xfId="0" applyNumberFormat="1" applyFont="1" applyFill="1" applyBorder="1"/>
    <xf numFmtId="0" fontId="8" fillId="4" borderId="59" xfId="0" applyFont="1" applyFill="1" applyBorder="1" applyAlignment="1">
      <alignment horizontal="center" wrapText="1"/>
    </xf>
    <xf numFmtId="0" fontId="8" fillId="0" borderId="6" xfId="0" applyFont="1" applyBorder="1" applyAlignment="1">
      <alignment vertical="top" wrapText="1"/>
    </xf>
    <xf numFmtId="164" fontId="10" fillId="0" borderId="61" xfId="0" applyNumberFormat="1" applyFont="1" applyBorder="1" applyAlignment="1">
      <alignment horizontal="center" vertical="center" wrapText="1"/>
    </xf>
    <xf numFmtId="0" fontId="1" fillId="8" borderId="52" xfId="0" applyFont="1" applyFill="1" applyBorder="1"/>
    <xf numFmtId="164" fontId="10" fillId="8" borderId="52" xfId="0" applyNumberFormat="1" applyFont="1" applyFill="1" applyBorder="1" applyAlignment="1">
      <alignment horizontal="center" vertical="center"/>
    </xf>
    <xf numFmtId="0" fontId="8" fillId="2" borderId="62" xfId="0" applyFont="1" applyFill="1" applyBorder="1"/>
    <xf numFmtId="0" fontId="8" fillId="0" borderId="64" xfId="0" applyFont="1" applyBorder="1" applyAlignment="1">
      <alignment horizontal="left"/>
    </xf>
    <xf numFmtId="164" fontId="4" fillId="8" borderId="52" xfId="0" applyNumberFormat="1" applyFont="1" applyFill="1" applyBorder="1" applyAlignment="1">
      <alignment horizontal="center" wrapText="1"/>
    </xf>
    <xf numFmtId="165" fontId="11" fillId="7" borderId="6" xfId="0" applyNumberFormat="1" applyFont="1" applyFill="1" applyBorder="1" applyAlignment="1">
      <alignment horizontal="center"/>
    </xf>
    <xf numFmtId="0" fontId="11" fillId="9" borderId="6" xfId="0" applyFont="1" applyFill="1" applyBorder="1" applyAlignment="1">
      <alignment horizontal="center" vertical="center"/>
    </xf>
    <xf numFmtId="164" fontId="4" fillId="0" borderId="20" xfId="0" applyNumberFormat="1" applyFont="1" applyBorder="1" applyAlignment="1">
      <alignment horizontal="center" vertical="center" wrapText="1"/>
    </xf>
    <xf numFmtId="164" fontId="4" fillId="8" borderId="52" xfId="0" applyNumberFormat="1" applyFont="1" applyFill="1" applyBorder="1" applyAlignment="1">
      <alignment horizontal="center" vertical="center" wrapText="1"/>
    </xf>
    <xf numFmtId="164" fontId="11" fillId="0" borderId="6" xfId="0" applyNumberFormat="1" applyFont="1" applyBorder="1" applyAlignment="1">
      <alignment horizontal="center" vertical="center"/>
    </xf>
    <xf numFmtId="0" fontId="8" fillId="8" borderId="52" xfId="0" applyFont="1" applyFill="1" applyBorder="1" applyAlignment="1">
      <alignment horizontal="center"/>
    </xf>
    <xf numFmtId="0" fontId="8" fillId="2" borderId="6" xfId="0" applyFont="1" applyFill="1" applyBorder="1" applyAlignment="1">
      <alignment horizontal="center"/>
    </xf>
    <xf numFmtId="164" fontId="1" fillId="0" borderId="6" xfId="0" applyNumberFormat="1" applyFont="1" applyBorder="1"/>
    <xf numFmtId="164" fontId="1" fillId="0" borderId="66" xfId="0" applyNumberFormat="1" applyFont="1" applyBorder="1" applyAlignment="1">
      <alignment horizontal="center" vertical="center"/>
    </xf>
    <xf numFmtId="164" fontId="11" fillId="0" borderId="6" xfId="0" applyNumberFormat="1" applyFont="1" applyBorder="1"/>
    <xf numFmtId="164" fontId="11" fillId="8" borderId="52" xfId="0" applyNumberFormat="1" applyFont="1" applyFill="1" applyBorder="1"/>
    <xf numFmtId="164" fontId="11" fillId="6" borderId="67" xfId="0" applyNumberFormat="1" applyFont="1" applyFill="1" applyBorder="1" applyAlignment="1">
      <alignment horizontal="center" vertical="center"/>
    </xf>
    <xf numFmtId="164" fontId="11" fillId="6" borderId="13" xfId="0" applyNumberFormat="1" applyFont="1" applyFill="1" applyBorder="1" applyAlignment="1">
      <alignment horizontal="center" vertical="center"/>
    </xf>
    <xf numFmtId="0" fontId="8" fillId="5" borderId="70" xfId="0" applyFont="1" applyFill="1" applyBorder="1" applyAlignment="1">
      <alignment horizontal="center" wrapText="1"/>
    </xf>
    <xf numFmtId="164" fontId="10" fillId="6" borderId="82" xfId="0" applyNumberFormat="1" applyFont="1" applyFill="1" applyBorder="1" applyAlignment="1">
      <alignment horizontal="center" vertical="center" wrapText="1"/>
    </xf>
    <xf numFmtId="0" fontId="9" fillId="0" borderId="9" xfId="0" applyFont="1" applyBorder="1" applyAlignment="1">
      <alignment vertical="center" wrapText="1"/>
    </xf>
    <xf numFmtId="0" fontId="10" fillId="0" borderId="86" xfId="0" applyFont="1" applyBorder="1" applyAlignment="1">
      <alignment horizontal="left"/>
    </xf>
    <xf numFmtId="0" fontId="8" fillId="0" borderId="85" xfId="0" applyFont="1" applyBorder="1" applyAlignment="1">
      <alignment horizontal="left" vertical="top" wrapText="1"/>
    </xf>
    <xf numFmtId="0" fontId="10" fillId="0" borderId="86" xfId="0" applyFont="1" applyBorder="1" applyAlignment="1">
      <alignment horizontal="left" vertical="top" wrapText="1"/>
    </xf>
    <xf numFmtId="0" fontId="10" fillId="0" borderId="86" xfId="0" applyFont="1" applyBorder="1" applyAlignment="1">
      <alignment horizontal="left" wrapText="1"/>
    </xf>
    <xf numFmtId="0" fontId="13" fillId="0" borderId="86" xfId="0" applyFont="1" applyBorder="1" applyAlignment="1">
      <alignment horizontal="left" wrapText="1"/>
    </xf>
    <xf numFmtId="0" fontId="10" fillId="0" borderId="80" xfId="0" applyFont="1" applyBorder="1"/>
    <xf numFmtId="0" fontId="14" fillId="0" borderId="87" xfId="0" applyFont="1" applyBorder="1" applyAlignment="1">
      <alignment horizontal="left"/>
    </xf>
    <xf numFmtId="0" fontId="10" fillId="0" borderId="52" xfId="1" applyFont="1" applyAlignment="1">
      <alignment horizontal="left" vertical="center" wrapText="1"/>
    </xf>
    <xf numFmtId="0" fontId="12" fillId="12" borderId="69" xfId="0" applyFont="1" applyFill="1" applyBorder="1"/>
    <xf numFmtId="0" fontId="10" fillId="12" borderId="84" xfId="0" applyFont="1" applyFill="1" applyBorder="1" applyAlignment="1">
      <alignment horizontal="left"/>
    </xf>
    <xf numFmtId="0" fontId="12" fillId="0" borderId="85" xfId="1" applyFont="1" applyBorder="1" applyAlignment="1">
      <alignment vertical="center" wrapText="1"/>
    </xf>
    <xf numFmtId="0" fontId="10" fillId="0" borderId="86" xfId="1" applyFont="1" applyBorder="1" applyAlignment="1">
      <alignment horizontal="left" vertical="center" wrapText="1"/>
    </xf>
    <xf numFmtId="0" fontId="13" fillId="0" borderId="85" xfId="1" applyFont="1" applyBorder="1" applyAlignment="1">
      <alignment vertical="center" wrapText="1"/>
    </xf>
    <xf numFmtId="0" fontId="13" fillId="0" borderId="80" xfId="1" applyFont="1" applyBorder="1" applyAlignment="1">
      <alignment vertical="center" wrapText="1"/>
    </xf>
    <xf numFmtId="0" fontId="10" fillId="0" borderId="87" xfId="1" applyFont="1" applyBorder="1" applyAlignment="1">
      <alignment horizontal="left" vertical="center" wrapText="1"/>
    </xf>
    <xf numFmtId="0" fontId="13" fillId="0" borderId="52" xfId="1" applyFont="1" applyAlignment="1">
      <alignment vertical="center" wrapText="1"/>
    </xf>
    <xf numFmtId="0" fontId="13" fillId="0" borderId="85" xfId="1" applyFont="1" applyBorder="1" applyAlignment="1">
      <alignment horizontal="left" vertical="center" wrapText="1"/>
    </xf>
    <xf numFmtId="0" fontId="13" fillId="0" borderId="85" xfId="0" applyFont="1" applyBorder="1" applyAlignment="1">
      <alignment horizontal="left" vertical="top" wrapText="1"/>
    </xf>
    <xf numFmtId="164" fontId="10" fillId="6" borderId="81" xfId="0" applyNumberFormat="1" applyFont="1" applyFill="1" applyBorder="1" applyAlignment="1">
      <alignment horizontal="center" vertical="center" wrapText="1"/>
    </xf>
    <xf numFmtId="0" fontId="18" fillId="0" borderId="85" xfId="0" applyFont="1" applyBorder="1" applyAlignment="1">
      <alignment vertical="center"/>
    </xf>
    <xf numFmtId="0" fontId="22" fillId="0" borderId="85" xfId="1" applyFont="1" applyBorder="1" applyAlignment="1">
      <alignment vertical="center"/>
    </xf>
    <xf numFmtId="0" fontId="23" fillId="0" borderId="86" xfId="1" applyFont="1" applyBorder="1" applyAlignment="1">
      <alignment vertical="center"/>
    </xf>
    <xf numFmtId="0" fontId="23" fillId="0" borderId="86" xfId="1" applyFont="1" applyBorder="1" applyAlignment="1">
      <alignment vertical="center" wrapText="1"/>
    </xf>
    <xf numFmtId="0" fontId="25" fillId="0" borderId="85" xfId="0" applyFont="1" applyBorder="1"/>
    <xf numFmtId="0" fontId="26" fillId="0" borderId="86" xfId="0" applyFont="1" applyBorder="1"/>
    <xf numFmtId="0" fontId="20" fillId="0" borderId="85" xfId="1" applyFont="1" applyBorder="1" applyAlignment="1">
      <alignment vertical="center"/>
    </xf>
    <xf numFmtId="0" fontId="20" fillId="0" borderId="85" xfId="1" applyFont="1" applyBorder="1" applyAlignment="1">
      <alignment vertical="center" wrapText="1"/>
    </xf>
    <xf numFmtId="0" fontId="23" fillId="0" borderId="86" xfId="1" applyFont="1" applyBorder="1" applyAlignment="1">
      <alignment horizontal="left" vertical="center" wrapText="1"/>
    </xf>
    <xf numFmtId="0" fontId="28" fillId="0" borderId="0" xfId="2" applyFont="1" applyAlignment="1">
      <alignment horizontal="left"/>
    </xf>
    <xf numFmtId="3" fontId="4" fillId="2" borderId="92" xfId="0" applyNumberFormat="1" applyFont="1" applyFill="1" applyBorder="1" applyAlignment="1">
      <alignment horizontal="left"/>
    </xf>
    <xf numFmtId="3" fontId="4" fillId="2" borderId="93" xfId="0" applyNumberFormat="1" applyFont="1" applyFill="1" applyBorder="1" applyAlignment="1">
      <alignment horizontal="left"/>
    </xf>
    <xf numFmtId="3" fontId="4" fillId="2" borderId="94" xfId="0" applyNumberFormat="1" applyFont="1" applyFill="1" applyBorder="1" applyAlignment="1">
      <alignment horizontal="left"/>
    </xf>
    <xf numFmtId="0" fontId="10" fillId="0" borderId="87" xfId="0" applyFont="1" applyBorder="1" applyAlignment="1">
      <alignment horizontal="left" wrapText="1"/>
    </xf>
    <xf numFmtId="0" fontId="12" fillId="12" borderId="69" xfId="0" applyFont="1" applyFill="1" applyBorder="1" applyAlignment="1">
      <alignment vertical="center" wrapText="1"/>
    </xf>
    <xf numFmtId="0" fontId="32" fillId="12" borderId="84" xfId="0" applyFont="1" applyFill="1" applyBorder="1" applyAlignment="1">
      <alignment horizontal="right" vertical="center"/>
    </xf>
    <xf numFmtId="0" fontId="13" fillId="0" borderId="104" xfId="0" applyFont="1" applyBorder="1" applyAlignment="1">
      <alignment horizontal="left" vertical="center" wrapText="1"/>
    </xf>
    <xf numFmtId="0" fontId="13" fillId="0" borderId="102" xfId="0" applyFont="1" applyBorder="1" applyAlignment="1">
      <alignment horizontal="left" vertical="center" wrapText="1"/>
    </xf>
    <xf numFmtId="0" fontId="10" fillId="0" borderId="101" xfId="0" applyFont="1" applyBorder="1" applyAlignment="1">
      <alignment horizontal="left" wrapText="1"/>
    </xf>
    <xf numFmtId="0" fontId="10" fillId="0" borderId="103" xfId="0" applyFont="1" applyBorder="1" applyAlignment="1">
      <alignment horizontal="left" wrapText="1"/>
    </xf>
    <xf numFmtId="0" fontId="10" fillId="0" borderId="105" xfId="0" applyFont="1" applyBorder="1" applyAlignment="1">
      <alignment horizontal="left" wrapText="1"/>
    </xf>
    <xf numFmtId="0" fontId="13" fillId="0" borderId="105" xfId="0" applyFont="1" applyBorder="1" applyAlignment="1">
      <alignment horizontal="left" wrapText="1"/>
    </xf>
    <xf numFmtId="0" fontId="13" fillId="0" borderId="106" xfId="0" applyFont="1" applyBorder="1" applyAlignment="1">
      <alignment horizontal="left" vertical="top" wrapText="1"/>
    </xf>
    <xf numFmtId="0" fontId="8" fillId="0" borderId="52" xfId="0" applyFont="1" applyBorder="1" applyAlignment="1">
      <alignment horizontal="center" vertical="center" wrapText="1"/>
    </xf>
    <xf numFmtId="0" fontId="1" fillId="0" borderId="52" xfId="0" applyFont="1" applyBorder="1"/>
    <xf numFmtId="3" fontId="4" fillId="2" borderId="108" xfId="0" applyNumberFormat="1" applyFont="1" applyFill="1" applyBorder="1" applyAlignment="1">
      <alignment horizontal="left"/>
    </xf>
    <xf numFmtId="164" fontId="4" fillId="0" borderId="113" xfId="0" applyNumberFormat="1" applyFont="1" applyBorder="1" applyAlignment="1">
      <alignment horizontal="center" vertical="center" wrapText="1"/>
    </xf>
    <xf numFmtId="164" fontId="10" fillId="6" borderId="114" xfId="0" applyNumberFormat="1" applyFont="1" applyFill="1" applyBorder="1" applyAlignment="1">
      <alignment horizontal="center" vertical="center" wrapText="1"/>
    </xf>
    <xf numFmtId="164" fontId="10" fillId="6" borderId="19" xfId="0" applyNumberFormat="1" applyFont="1" applyFill="1" applyBorder="1" applyAlignment="1">
      <alignment horizontal="center" vertical="center" wrapText="1"/>
    </xf>
    <xf numFmtId="164" fontId="4" fillId="0" borderId="116" xfId="0" applyNumberFormat="1" applyFont="1" applyBorder="1" applyAlignment="1">
      <alignment horizontal="center" vertical="center" wrapText="1"/>
    </xf>
    <xf numFmtId="0" fontId="33" fillId="0" borderId="0" xfId="0" applyFont="1"/>
    <xf numFmtId="49" fontId="10" fillId="0" borderId="74" xfId="0" applyNumberFormat="1" applyFont="1" applyBorder="1" applyAlignment="1" applyProtection="1">
      <alignment horizontal="left" wrapText="1"/>
      <protection locked="0"/>
    </xf>
    <xf numFmtId="49" fontId="10" fillId="0" borderId="13" xfId="0" applyNumberFormat="1" applyFont="1" applyBorder="1" applyAlignment="1" applyProtection="1">
      <alignment horizontal="left" wrapText="1"/>
      <protection locked="0"/>
    </xf>
    <xf numFmtId="2" fontId="10" fillId="0" borderId="13" xfId="0" applyNumberFormat="1" applyFont="1" applyBorder="1" applyAlignment="1" applyProtection="1">
      <alignment horizontal="left" wrapText="1"/>
      <protection locked="0"/>
    </xf>
    <xf numFmtId="164" fontId="10" fillId="0" borderId="13" xfId="0" applyNumberFormat="1" applyFont="1" applyBorder="1" applyAlignment="1" applyProtection="1">
      <alignment horizontal="left" wrapText="1"/>
      <protection locked="0"/>
    </xf>
    <xf numFmtId="9" fontId="10" fillId="0" borderId="13" xfId="0" applyNumberFormat="1" applyFont="1" applyBorder="1" applyAlignment="1" applyProtection="1">
      <alignment horizontal="left" wrapText="1"/>
      <protection locked="0"/>
    </xf>
    <xf numFmtId="49" fontId="10" fillId="0" borderId="76" xfId="0" applyNumberFormat="1" applyFont="1" applyBorder="1" applyAlignment="1" applyProtection="1">
      <alignment horizontal="left" wrapText="1"/>
      <protection locked="0"/>
    </xf>
    <xf numFmtId="49" fontId="10" fillId="0" borderId="6" xfId="0" applyNumberFormat="1" applyFont="1" applyBorder="1" applyAlignment="1" applyProtection="1">
      <alignment horizontal="left" wrapText="1"/>
      <protection locked="0"/>
    </xf>
    <xf numFmtId="49" fontId="10" fillId="0" borderId="78" xfId="0" applyNumberFormat="1" applyFont="1" applyBorder="1" applyAlignment="1" applyProtection="1">
      <alignment horizontal="left" wrapText="1"/>
      <protection locked="0"/>
    </xf>
    <xf numFmtId="2" fontId="10" fillId="0" borderId="17" xfId="0" applyNumberFormat="1" applyFont="1" applyBorder="1" applyAlignment="1" applyProtection="1">
      <alignment horizontal="left" wrapText="1"/>
      <protection locked="0"/>
    </xf>
    <xf numFmtId="164" fontId="10" fillId="0" borderId="17" xfId="0" applyNumberFormat="1" applyFont="1" applyBorder="1" applyAlignment="1" applyProtection="1">
      <alignment horizontal="left" wrapText="1"/>
      <protection locked="0"/>
    </xf>
    <xf numFmtId="9" fontId="10" fillId="0" borderId="17" xfId="0" applyNumberFormat="1" applyFont="1" applyBorder="1" applyAlignment="1" applyProtection="1">
      <alignment horizontal="left" wrapText="1"/>
      <protection locked="0"/>
    </xf>
    <xf numFmtId="2" fontId="8" fillId="0" borderId="6" xfId="0" applyNumberFormat="1" applyFont="1" applyBorder="1" applyAlignment="1" applyProtection="1">
      <alignment horizontal="left" wrapText="1"/>
      <protection locked="0"/>
    </xf>
    <xf numFmtId="164" fontId="8" fillId="0" borderId="6" xfId="0" applyNumberFormat="1" applyFont="1" applyBorder="1" applyAlignment="1" applyProtection="1">
      <alignment horizontal="left" wrapText="1"/>
      <protection locked="0"/>
    </xf>
    <xf numFmtId="9" fontId="8" fillId="0" borderId="6" xfId="0" applyNumberFormat="1" applyFont="1" applyBorder="1" applyAlignment="1" applyProtection="1">
      <alignment horizontal="left" wrapText="1"/>
      <protection locked="0"/>
    </xf>
    <xf numFmtId="49" fontId="10" fillId="0" borderId="80" xfId="0" applyNumberFormat="1" applyFont="1" applyBorder="1" applyAlignment="1" applyProtection="1">
      <alignment horizontal="left" wrapText="1"/>
      <protection locked="0"/>
    </xf>
    <xf numFmtId="49" fontId="10" fillId="0" borderId="81" xfId="0" applyNumberFormat="1" applyFont="1" applyBorder="1" applyAlignment="1" applyProtection="1">
      <alignment horizontal="left" wrapText="1"/>
      <protection locked="0"/>
    </xf>
    <xf numFmtId="2" fontId="8" fillId="0" borderId="81" xfId="0" applyNumberFormat="1" applyFont="1" applyBorder="1" applyAlignment="1" applyProtection="1">
      <alignment horizontal="left" wrapText="1"/>
      <protection locked="0"/>
    </xf>
    <xf numFmtId="164" fontId="8" fillId="0" borderId="81" xfId="0" applyNumberFormat="1" applyFont="1" applyBorder="1" applyAlignment="1" applyProtection="1">
      <alignment horizontal="left" wrapText="1"/>
      <protection locked="0"/>
    </xf>
    <xf numFmtId="9" fontId="8" fillId="0" borderId="81" xfId="0" applyNumberFormat="1" applyFont="1" applyBorder="1" applyAlignment="1" applyProtection="1">
      <alignment horizontal="left" wrapText="1"/>
      <protection locked="0"/>
    </xf>
    <xf numFmtId="49" fontId="1" fillId="0" borderId="75" xfId="0" applyNumberFormat="1" applyFont="1" applyBorder="1" applyAlignment="1" applyProtection="1">
      <alignment horizontal="left" wrapText="1"/>
      <protection locked="0"/>
    </xf>
    <xf numFmtId="49" fontId="1" fillId="0" borderId="77" xfId="0" applyNumberFormat="1" applyFont="1" applyBorder="1" applyAlignment="1" applyProtection="1">
      <alignment horizontal="left" wrapText="1"/>
      <protection locked="0"/>
    </xf>
    <xf numFmtId="49" fontId="1" fillId="0" borderId="79" xfId="0" applyNumberFormat="1" applyFont="1" applyBorder="1" applyAlignment="1" applyProtection="1">
      <alignment horizontal="left" wrapText="1"/>
      <protection locked="0"/>
    </xf>
    <xf numFmtId="49" fontId="1" fillId="0" borderId="83" xfId="0" applyNumberFormat="1" applyFont="1" applyBorder="1" applyAlignment="1" applyProtection="1">
      <alignment horizontal="left" wrapText="1"/>
      <protection locked="0"/>
    </xf>
    <xf numFmtId="49" fontId="1" fillId="0" borderId="40" xfId="0" applyNumberFormat="1" applyFont="1" applyBorder="1" applyAlignment="1" applyProtection="1">
      <alignment horizontal="left" wrapText="1"/>
      <protection locked="0"/>
    </xf>
    <xf numFmtId="49" fontId="1" fillId="0" borderId="5" xfId="0" applyNumberFormat="1" applyFont="1" applyBorder="1" applyAlignment="1" applyProtection="1">
      <alignment horizontal="left" wrapText="1"/>
      <protection locked="0"/>
    </xf>
    <xf numFmtId="49" fontId="1" fillId="0" borderId="15" xfId="0" applyNumberFormat="1" applyFont="1" applyBorder="1" applyAlignment="1" applyProtection="1">
      <alignment horizontal="left" wrapText="1"/>
      <protection locked="0"/>
    </xf>
    <xf numFmtId="49" fontId="1" fillId="0" borderId="38" xfId="0" applyNumberFormat="1" applyFont="1" applyBorder="1" applyAlignment="1" applyProtection="1">
      <alignment horizontal="left" wrapText="1"/>
      <protection locked="0"/>
    </xf>
    <xf numFmtId="49" fontId="1" fillId="0" borderId="12" xfId="0" applyNumberFormat="1" applyFont="1" applyBorder="1" applyAlignment="1" applyProtection="1">
      <alignment horizontal="left" wrapText="1"/>
      <protection locked="0"/>
    </xf>
    <xf numFmtId="49" fontId="1" fillId="0" borderId="3" xfId="0" applyNumberFormat="1" applyFont="1" applyBorder="1" applyAlignment="1" applyProtection="1">
      <alignment horizontal="center" wrapText="1"/>
      <protection locked="0"/>
    </xf>
    <xf numFmtId="164" fontId="10" fillId="0" borderId="6"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49" fontId="1" fillId="0" borderId="41" xfId="0" applyNumberFormat="1" applyFont="1" applyBorder="1" applyAlignment="1" applyProtection="1">
      <alignment horizontal="left" wrapText="1"/>
      <protection locked="0"/>
    </xf>
    <xf numFmtId="49" fontId="1" fillId="0" borderId="26" xfId="0" applyNumberFormat="1" applyFont="1" applyBorder="1" applyAlignment="1" applyProtection="1">
      <alignment horizontal="left" wrapText="1"/>
      <protection locked="0"/>
    </xf>
    <xf numFmtId="49" fontId="1" fillId="0" borderId="10" xfId="0" applyNumberFormat="1" applyFont="1" applyBorder="1" applyAlignment="1" applyProtection="1">
      <alignment horizontal="center" wrapText="1"/>
      <protection locked="0"/>
    </xf>
    <xf numFmtId="164" fontId="10" fillId="0" borderId="20" xfId="0" applyNumberFormat="1" applyFont="1" applyBorder="1" applyAlignment="1" applyProtection="1">
      <alignment horizontal="center" vertical="center"/>
      <protection locked="0"/>
    </xf>
    <xf numFmtId="164" fontId="10" fillId="0" borderId="30"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wrapText="1"/>
      <protection locked="0"/>
    </xf>
    <xf numFmtId="164" fontId="10" fillId="0" borderId="35" xfId="0" applyNumberFormat="1" applyFont="1" applyBorder="1" applyAlignment="1" applyProtection="1">
      <alignment horizontal="center" vertical="center"/>
      <protection locked="0"/>
    </xf>
    <xf numFmtId="49" fontId="1" fillId="0" borderId="14" xfId="0" applyNumberFormat="1" applyFont="1" applyBorder="1" applyAlignment="1" applyProtection="1">
      <alignment horizontal="left" wrapText="1"/>
      <protection locked="0"/>
    </xf>
    <xf numFmtId="164" fontId="10" fillId="0" borderId="13" xfId="0" applyNumberFormat="1" applyFont="1" applyBorder="1" applyAlignment="1" applyProtection="1">
      <alignment horizontal="center" vertical="center" wrapText="1"/>
      <protection locked="0"/>
    </xf>
    <xf numFmtId="164" fontId="10" fillId="0" borderId="33" xfId="0" applyNumberFormat="1" applyFont="1" applyBorder="1" applyAlignment="1" applyProtection="1">
      <alignment horizontal="center" vertical="center" wrapText="1"/>
      <protection locked="0"/>
    </xf>
    <xf numFmtId="164" fontId="10" fillId="0" borderId="6" xfId="0" applyNumberFormat="1"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wrapText="1"/>
      <protection locked="0"/>
    </xf>
    <xf numFmtId="164" fontId="10" fillId="0" borderId="17" xfId="0" applyNumberFormat="1" applyFont="1" applyBorder="1" applyAlignment="1" applyProtection="1">
      <alignment horizontal="center" vertical="center" wrapText="1"/>
      <protection locked="0"/>
    </xf>
    <xf numFmtId="164" fontId="10" fillId="0" borderId="25"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wrapText="1"/>
      <protection locked="0"/>
    </xf>
    <xf numFmtId="164" fontId="10" fillId="0" borderId="19" xfId="0" applyNumberFormat="1" applyFont="1" applyBorder="1" applyAlignment="1" applyProtection="1">
      <alignment horizontal="center" vertical="center" wrapText="1"/>
      <protection locked="0"/>
    </xf>
    <xf numFmtId="164" fontId="10" fillId="0" borderId="27" xfId="0" applyNumberFormat="1" applyFont="1" applyBorder="1" applyAlignment="1" applyProtection="1">
      <alignment horizontal="center" vertical="center" wrapText="1"/>
      <protection locked="0"/>
    </xf>
    <xf numFmtId="49" fontId="1" fillId="0" borderId="34"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wrapText="1"/>
      <protection locked="0"/>
    </xf>
    <xf numFmtId="49" fontId="1" fillId="0" borderId="21" xfId="0" applyNumberFormat="1" applyFont="1" applyBorder="1" applyAlignment="1" applyProtection="1">
      <alignment horizontal="left" wrapText="1"/>
      <protection locked="0"/>
    </xf>
    <xf numFmtId="49" fontId="1" fillId="0" borderId="23" xfId="0" applyNumberFormat="1" applyFont="1" applyBorder="1" applyAlignment="1" applyProtection="1">
      <alignment horizontal="left" wrapText="1"/>
      <protection locked="0"/>
    </xf>
    <xf numFmtId="49" fontId="1" fillId="0" borderId="6" xfId="0" applyNumberFormat="1" applyFont="1" applyBorder="1" applyAlignment="1" applyProtection="1">
      <alignment horizontal="left" wrapText="1"/>
      <protection locked="0"/>
    </xf>
    <xf numFmtId="164" fontId="1" fillId="0" borderId="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left" wrapText="1"/>
      <protection locked="0"/>
    </xf>
    <xf numFmtId="164" fontId="1" fillId="0" borderId="17"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left" wrapText="1"/>
      <protection locked="0"/>
    </xf>
    <xf numFmtId="49" fontId="1" fillId="0" borderId="19" xfId="0" applyNumberFormat="1" applyFont="1" applyBorder="1" applyAlignment="1" applyProtection="1">
      <alignment horizontal="left" wrapText="1"/>
      <protection locked="0"/>
    </xf>
    <xf numFmtId="164" fontId="1" fillId="0" borderId="19" xfId="0" applyNumberFormat="1" applyFont="1" applyBorder="1" applyAlignment="1" applyProtection="1">
      <alignment horizontal="center" vertical="center"/>
      <protection locked="0"/>
    </xf>
    <xf numFmtId="164" fontId="1" fillId="0" borderId="14" xfId="0" applyNumberFormat="1" applyFont="1" applyBorder="1" applyAlignment="1" applyProtection="1">
      <alignment horizontal="left" wrapText="1"/>
      <protection locked="0"/>
    </xf>
    <xf numFmtId="164" fontId="1" fillId="0" borderId="15" xfId="0" applyNumberFormat="1" applyFont="1" applyBorder="1" applyAlignment="1" applyProtection="1">
      <alignment horizontal="left" wrapText="1"/>
      <protection locked="0"/>
    </xf>
    <xf numFmtId="164" fontId="1" fillId="0" borderId="18" xfId="0" applyNumberFormat="1" applyFont="1" applyBorder="1" applyAlignment="1" applyProtection="1">
      <alignment horizontal="left" wrapText="1"/>
      <protection locked="0"/>
    </xf>
    <xf numFmtId="164" fontId="1" fillId="0" borderId="21" xfId="0" applyNumberFormat="1" applyFont="1" applyBorder="1" applyAlignment="1" applyProtection="1">
      <alignment horizontal="left" wrapText="1"/>
      <protection locked="0"/>
    </xf>
    <xf numFmtId="49" fontId="1" fillId="0" borderId="42" xfId="0" applyNumberFormat="1" applyFont="1" applyBorder="1" applyAlignment="1" applyProtection="1">
      <alignment horizontal="left" wrapText="1"/>
      <protection locked="0"/>
    </xf>
    <xf numFmtId="49" fontId="1" fillId="0" borderId="43" xfId="0" applyNumberFormat="1" applyFont="1" applyBorder="1" applyAlignment="1" applyProtection="1">
      <alignment horizontal="left" wrapText="1"/>
      <protection locked="0"/>
    </xf>
    <xf numFmtId="164" fontId="1" fillId="0" borderId="43" xfId="0" applyNumberFormat="1" applyFont="1" applyBorder="1" applyAlignment="1" applyProtection="1">
      <alignment horizontal="left" vertical="top" wrapText="1"/>
      <protection locked="0"/>
    </xf>
    <xf numFmtId="0" fontId="8" fillId="0" borderId="8" xfId="0" applyFont="1" applyBorder="1" applyAlignment="1" applyProtection="1">
      <alignment horizontal="left"/>
      <protection locked="0"/>
    </xf>
    <xf numFmtId="0" fontId="30" fillId="0" borderId="102" xfId="1" applyFont="1" applyBorder="1" applyAlignment="1">
      <alignment vertical="center"/>
    </xf>
    <xf numFmtId="0" fontId="31" fillId="0" borderId="101" xfId="1" applyFont="1" applyBorder="1" applyAlignment="1">
      <alignment vertical="center" wrapText="1"/>
    </xf>
    <xf numFmtId="0" fontId="30" fillId="0" borderId="85" xfId="1" applyFont="1" applyBorder="1" applyAlignment="1">
      <alignment vertical="center"/>
    </xf>
    <xf numFmtId="0" fontId="31" fillId="0" borderId="103" xfId="1" applyFont="1" applyBorder="1" applyAlignment="1">
      <alignment vertical="center" wrapText="1"/>
    </xf>
    <xf numFmtId="0" fontId="30" fillId="0" borderId="100" xfId="1" applyFont="1" applyBorder="1" applyAlignment="1">
      <alignment vertical="center" wrapText="1"/>
    </xf>
    <xf numFmtId="0" fontId="31" fillId="0" borderId="86" xfId="1" applyFont="1" applyBorder="1" applyAlignment="1">
      <alignment horizontal="left" vertical="center" wrapText="1"/>
    </xf>
    <xf numFmtId="0" fontId="31" fillId="0" borderId="85" xfId="1" applyFont="1" applyBorder="1" applyAlignment="1">
      <alignment horizontal="left" vertical="center" wrapText="1"/>
    </xf>
    <xf numFmtId="0" fontId="31" fillId="0" borderId="102" xfId="1" applyFont="1" applyBorder="1" applyAlignment="1">
      <alignment vertical="center" wrapText="1"/>
    </xf>
    <xf numFmtId="0" fontId="31" fillId="0" borderId="103" xfId="1" applyFont="1" applyBorder="1" applyAlignment="1">
      <alignment horizontal="left" vertical="center" wrapText="1"/>
    </xf>
    <xf numFmtId="0" fontId="31" fillId="0" borderId="80" xfId="1" applyFont="1" applyBorder="1" applyAlignment="1">
      <alignment vertical="center" wrapText="1"/>
    </xf>
    <xf numFmtId="0" fontId="31" fillId="0" borderId="87" xfId="1" applyFont="1" applyBorder="1" applyAlignment="1">
      <alignment horizontal="left" vertical="center" wrapText="1"/>
    </xf>
    <xf numFmtId="9" fontId="10" fillId="0" borderId="6" xfId="3" applyFont="1" applyBorder="1" applyAlignment="1" applyProtection="1">
      <alignment horizontal="left" wrapText="1"/>
      <protection locked="0"/>
    </xf>
    <xf numFmtId="9" fontId="10" fillId="0" borderId="17" xfId="3" applyFont="1" applyBorder="1" applyAlignment="1" applyProtection="1">
      <alignment horizontal="left" wrapText="1"/>
      <protection locked="0"/>
    </xf>
    <xf numFmtId="9" fontId="10" fillId="0" borderId="19" xfId="3" applyFont="1" applyBorder="1" applyAlignment="1" applyProtection="1">
      <alignment horizontal="left" wrapText="1"/>
      <protection locked="0"/>
    </xf>
    <xf numFmtId="0" fontId="9" fillId="0" borderId="52" xfId="0" applyFont="1" applyBorder="1" applyAlignment="1">
      <alignment vertical="center"/>
    </xf>
    <xf numFmtId="0" fontId="30" fillId="0" borderId="100" xfId="0" applyFont="1" applyBorder="1" applyAlignment="1">
      <alignment vertical="center"/>
    </xf>
    <xf numFmtId="0" fontId="31" fillId="0" borderId="101" xfId="0" applyFont="1" applyBorder="1" applyAlignment="1">
      <alignment horizontal="left" wrapText="1"/>
    </xf>
    <xf numFmtId="0" fontId="31" fillId="0" borderId="117" xfId="1" applyFont="1" applyBorder="1" applyAlignment="1">
      <alignment horizontal="left" vertical="center" wrapText="1"/>
    </xf>
    <xf numFmtId="0" fontId="12" fillId="12" borderId="118" xfId="0" applyFont="1" applyFill="1" applyBorder="1" applyAlignment="1">
      <alignment vertical="center"/>
    </xf>
    <xf numFmtId="0" fontId="10" fillId="12" borderId="119" xfId="0" applyFont="1" applyFill="1" applyBorder="1" applyAlignment="1">
      <alignment horizontal="left"/>
    </xf>
    <xf numFmtId="0" fontId="8" fillId="0" borderId="85" xfId="0" applyFont="1" applyBorder="1"/>
    <xf numFmtId="0" fontId="34" fillId="0" borderId="85" xfId="1" applyFont="1" applyBorder="1" applyAlignment="1">
      <alignment vertical="center"/>
    </xf>
    <xf numFmtId="0" fontId="31" fillId="0" borderId="122" xfId="1" applyFont="1" applyBorder="1" applyAlignment="1">
      <alignment vertical="center"/>
    </xf>
    <xf numFmtId="0" fontId="36" fillId="0" borderId="123" xfId="0" applyFont="1" applyBorder="1"/>
    <xf numFmtId="0" fontId="37" fillId="0" borderId="105" xfId="0" applyFont="1" applyBorder="1"/>
    <xf numFmtId="0" fontId="31" fillId="0" borderId="86" xfId="1" applyFont="1" applyBorder="1" applyAlignment="1">
      <alignment vertical="center" wrapText="1"/>
    </xf>
    <xf numFmtId="0" fontId="31" fillId="0" borderId="122" xfId="1" applyFont="1" applyBorder="1" applyAlignment="1">
      <alignment vertical="center" wrapText="1"/>
    </xf>
    <xf numFmtId="0" fontId="0" fillId="0" borderId="0" xfId="0" applyProtection="1">
      <protection hidden="1"/>
    </xf>
    <xf numFmtId="0" fontId="8" fillId="5" borderId="68" xfId="0" applyFont="1" applyFill="1" applyBorder="1" applyAlignment="1">
      <alignment horizontal="center" vertical="center" wrapText="1"/>
    </xf>
    <xf numFmtId="0" fontId="8" fillId="4" borderId="68" xfId="0" applyFont="1" applyFill="1" applyBorder="1" applyAlignment="1">
      <alignment horizontal="center" vertical="center" wrapText="1"/>
    </xf>
    <xf numFmtId="3" fontId="4" fillId="2" borderId="46" xfId="0" applyNumberFormat="1" applyFont="1" applyFill="1" applyBorder="1" applyAlignment="1">
      <alignment horizontal="center" vertical="center" wrapText="1"/>
    </xf>
    <xf numFmtId="0" fontId="10" fillId="0" borderId="9" xfId="0" applyFont="1" applyBorder="1" applyAlignment="1">
      <alignment vertical="center" wrapText="1"/>
    </xf>
    <xf numFmtId="0" fontId="12" fillId="0" borderId="0" xfId="0" applyFont="1" applyAlignment="1">
      <alignment vertical="center"/>
    </xf>
    <xf numFmtId="0" fontId="11" fillId="5" borderId="11"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4" borderId="24" xfId="0"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0" fontId="8" fillId="5" borderId="115" xfId="0" applyFont="1" applyFill="1" applyBorder="1" applyAlignment="1">
      <alignment horizontal="center" vertical="center" wrapText="1"/>
    </xf>
    <xf numFmtId="0" fontId="8" fillId="4" borderId="111" xfId="0" applyFont="1" applyFill="1" applyBorder="1" applyAlignment="1">
      <alignment horizontal="center" vertical="center" wrapText="1"/>
    </xf>
    <xf numFmtId="4" fontId="8" fillId="0" borderId="0" xfId="0" applyNumberFormat="1" applyFont="1" applyAlignment="1">
      <alignment horizontal="center" vertical="top" wrapText="1"/>
    </xf>
    <xf numFmtId="164" fontId="1"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wrapText="1"/>
      <protection locked="0"/>
    </xf>
    <xf numFmtId="164" fontId="10"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protection locked="0"/>
    </xf>
    <xf numFmtId="0" fontId="12" fillId="0" borderId="0" xfId="0" applyFont="1" applyAlignment="1">
      <alignment horizontal="center" vertical="top" wrapText="1"/>
    </xf>
    <xf numFmtId="0" fontId="9" fillId="0" borderId="0" xfId="0" applyFont="1"/>
    <xf numFmtId="0" fontId="9" fillId="0" borderId="0" xfId="0" applyFont="1" applyAlignment="1">
      <alignment horizontal="left" vertical="center"/>
    </xf>
    <xf numFmtId="0" fontId="1" fillId="0" borderId="55" xfId="0" applyFont="1" applyBorder="1"/>
    <xf numFmtId="3" fontId="4" fillId="2" borderId="57" xfId="0" applyNumberFormat="1" applyFont="1" applyFill="1" applyBorder="1" applyAlignment="1">
      <alignment wrapText="1"/>
    </xf>
    <xf numFmtId="3" fontId="4" fillId="2" borderId="57" xfId="0" applyNumberFormat="1" applyFont="1" applyFill="1" applyBorder="1" applyAlignment="1">
      <alignment horizontal="left" wrapText="1"/>
    </xf>
    <xf numFmtId="0" fontId="8" fillId="2" borderId="1" xfId="0" applyFont="1" applyFill="1" applyBorder="1" applyAlignment="1">
      <alignment vertical="top"/>
    </xf>
    <xf numFmtId="0" fontId="0" fillId="0" borderId="0" xfId="0"/>
    <xf numFmtId="0" fontId="5" fillId="0" borderId="52" xfId="0" applyFont="1" applyBorder="1"/>
    <xf numFmtId="0" fontId="13" fillId="0" borderId="85" xfId="0" applyFont="1" applyBorder="1" applyAlignment="1">
      <alignment horizontal="left" vertical="center" wrapText="1"/>
    </xf>
    <xf numFmtId="0" fontId="3" fillId="0" borderId="0" xfId="0" applyFont="1" applyAlignment="1">
      <alignment horizontal="center"/>
    </xf>
    <xf numFmtId="0" fontId="15" fillId="0" borderId="52" xfId="0" applyFont="1" applyBorder="1" applyAlignment="1">
      <alignment horizontal="left" wrapText="1"/>
    </xf>
    <xf numFmtId="0" fontId="8" fillId="0" borderId="0" xfId="0" applyFont="1" applyAlignment="1">
      <alignment horizontal="center" vertical="top" wrapText="1"/>
    </xf>
    <xf numFmtId="3" fontId="4" fillId="2" borderId="22" xfId="0" applyNumberFormat="1" applyFont="1" applyFill="1" applyBorder="1" applyAlignment="1">
      <alignment horizontal="center" vertical="center" wrapText="1"/>
    </xf>
    <xf numFmtId="0" fontId="9" fillId="0" borderId="0" xfId="0" applyFont="1" applyAlignment="1">
      <alignment horizontal="center" vertical="top" wrapText="1"/>
    </xf>
    <xf numFmtId="0" fontId="2" fillId="0" borderId="0" xfId="0" applyFont="1" applyAlignment="1">
      <alignment horizontal="center"/>
    </xf>
    <xf numFmtId="0" fontId="9" fillId="0" borderId="0" xfId="0" applyFont="1" applyAlignment="1">
      <alignment horizontal="center"/>
    </xf>
    <xf numFmtId="0" fontId="20" fillId="0" borderId="88" xfId="0" applyFont="1" applyBorder="1" applyAlignment="1">
      <alignment horizontal="left"/>
    </xf>
    <xf numFmtId="0" fontId="21" fillId="0" borderId="89" xfId="0" applyFont="1" applyBorder="1" applyAlignment="1"/>
    <xf numFmtId="0" fontId="12" fillId="12" borderId="69" xfId="0" applyFont="1" applyFill="1" applyBorder="1" applyAlignment="1">
      <alignment horizontal="left"/>
    </xf>
    <xf numFmtId="0" fontId="0" fillId="12" borderId="84" xfId="0" applyFill="1" applyBorder="1" applyAlignment="1"/>
    <xf numFmtId="0" fontId="12" fillId="11" borderId="85" xfId="0" applyFont="1" applyFill="1" applyBorder="1" applyAlignment="1">
      <alignment horizontal="left"/>
    </xf>
    <xf numFmtId="0" fontId="0" fillId="11" borderId="86" xfId="0" applyFill="1" applyBorder="1" applyAlignment="1"/>
    <xf numFmtId="0" fontId="13" fillId="0" borderId="85" xfId="0" applyFont="1" applyBorder="1" applyAlignment="1">
      <alignment horizontal="left" vertical="center" wrapText="1"/>
    </xf>
    <xf numFmtId="0" fontId="19" fillId="11" borderId="85" xfId="1" applyFont="1" applyFill="1" applyBorder="1" applyAlignment="1">
      <alignment horizontal="left" vertical="center" wrapText="1"/>
    </xf>
    <xf numFmtId="0" fontId="19" fillId="11" borderId="86" xfId="1" applyFont="1" applyFill="1" applyBorder="1" applyAlignment="1">
      <alignment horizontal="left" vertical="center" wrapText="1"/>
    </xf>
    <xf numFmtId="0" fontId="22" fillId="0" borderId="85" xfId="1" applyFont="1" applyBorder="1" applyAlignment="1">
      <alignment horizontal="left" vertical="center"/>
    </xf>
    <xf numFmtId="0" fontId="17" fillId="0" borderId="85" xfId="0" applyFont="1" applyBorder="1" applyAlignment="1">
      <alignment horizontal="left"/>
    </xf>
    <xf numFmtId="0" fontId="17" fillId="0" borderId="86" xfId="0" applyFont="1" applyBorder="1" applyAlignment="1">
      <alignment horizontal="left"/>
    </xf>
    <xf numFmtId="0" fontId="7" fillId="0" borderId="16" xfId="0" applyFont="1" applyBorder="1" applyAlignment="1">
      <alignment horizontal="center" vertical="center" wrapText="1"/>
    </xf>
    <xf numFmtId="0" fontId="5" fillId="0" borderId="26" xfId="0" applyFont="1" applyBorder="1" applyAlignment="1"/>
    <xf numFmtId="164" fontId="10" fillId="0" borderId="25" xfId="0" applyNumberFormat="1" applyFont="1" applyBorder="1" applyAlignment="1">
      <alignment horizontal="center"/>
    </xf>
    <xf numFmtId="0" fontId="5" fillId="0" borderId="42" xfId="0" applyFont="1" applyBorder="1" applyAlignment="1"/>
    <xf numFmtId="0" fontId="4" fillId="6" borderId="56" xfId="0" applyFont="1" applyFill="1" applyBorder="1" applyAlignment="1">
      <alignment horizontal="center" vertical="center" wrapText="1"/>
    </xf>
    <xf numFmtId="0" fontId="5" fillId="0" borderId="48" xfId="0" applyFont="1" applyBorder="1" applyAlignment="1"/>
    <xf numFmtId="164" fontId="4" fillId="6" borderId="56" xfId="0" applyNumberFormat="1" applyFont="1" applyFill="1" applyBorder="1" applyAlignment="1">
      <alignment horizontal="center"/>
    </xf>
    <xf numFmtId="3" fontId="4" fillId="2" borderId="109" xfId="0" applyNumberFormat="1" applyFont="1" applyFill="1" applyBorder="1" applyAlignment="1">
      <alignment horizontal="left"/>
    </xf>
    <xf numFmtId="0" fontId="5" fillId="0" borderId="90" xfId="0" applyFont="1" applyBorder="1" applyAlignment="1"/>
    <xf numFmtId="14" fontId="4" fillId="0" borderId="76" xfId="0" applyNumberFormat="1" applyFont="1" applyBorder="1" applyAlignment="1" applyProtection="1">
      <alignment horizontal="left"/>
      <protection locked="0"/>
    </xf>
    <xf numFmtId="0" fontId="4" fillId="0" borderId="97" xfId="0" applyFont="1" applyBorder="1" applyAlignment="1" applyProtection="1">
      <alignment horizontal="left"/>
      <protection locked="0"/>
    </xf>
    <xf numFmtId="14" fontId="39" fillId="0" borderId="76" xfId="0" applyNumberFormat="1" applyFont="1" applyBorder="1" applyAlignment="1" applyProtection="1">
      <alignment horizontal="left"/>
      <protection locked="0"/>
    </xf>
    <xf numFmtId="0" fontId="39" fillId="0" borderId="97" xfId="0" applyFont="1" applyBorder="1" applyAlignment="1" applyProtection="1">
      <alignment horizontal="left"/>
      <protection locked="0"/>
    </xf>
    <xf numFmtId="49" fontId="4" fillId="0" borderId="124" xfId="0" applyNumberFormat="1" applyFont="1" applyBorder="1" applyAlignment="1" applyProtection="1">
      <alignment horizontal="left"/>
      <protection locked="0"/>
    </xf>
    <xf numFmtId="49" fontId="4" fillId="0" borderId="125" xfId="0" applyNumberFormat="1" applyFont="1" applyBorder="1" applyAlignment="1" applyProtection="1">
      <alignment horizontal="left"/>
      <protection locked="0"/>
    </xf>
    <xf numFmtId="1" fontId="40" fillId="11" borderId="76" xfId="0" applyNumberFormat="1" applyFont="1" applyFill="1" applyBorder="1" applyAlignment="1">
      <alignment horizontal="left"/>
    </xf>
    <xf numFmtId="1" fontId="40" fillId="11" borderId="97" xfId="0" applyNumberFormat="1" applyFont="1" applyFill="1" applyBorder="1" applyAlignment="1">
      <alignment horizontal="left"/>
    </xf>
    <xf numFmtId="0" fontId="7" fillId="0" borderId="3" xfId="0" applyFont="1" applyBorder="1" applyAlignment="1">
      <alignment horizontal="center" vertical="center" wrapText="1"/>
    </xf>
    <xf numFmtId="0" fontId="5" fillId="0" borderId="7" xfId="0" applyFont="1" applyBorder="1" applyAlignment="1"/>
    <xf numFmtId="164" fontId="10" fillId="0" borderId="55" xfId="0" applyNumberFormat="1" applyFont="1" applyBorder="1" applyAlignment="1">
      <alignment horizontal="center"/>
    </xf>
    <xf numFmtId="0" fontId="5" fillId="0" borderId="5" xfId="0" applyFont="1" applyBorder="1" applyAlignment="1"/>
    <xf numFmtId="0" fontId="4" fillId="11" borderId="3" xfId="0" applyFont="1" applyFill="1" applyBorder="1" applyAlignment="1">
      <alignment horizontal="center" vertical="center" wrapText="1"/>
    </xf>
    <xf numFmtId="0" fontId="4" fillId="11" borderId="7" xfId="0" applyFont="1" applyFill="1" applyBorder="1" applyAlignment="1">
      <alignment horizontal="center" vertical="center" wrapText="1"/>
    </xf>
    <xf numFmtId="164" fontId="8" fillId="11" borderId="55" xfId="0" applyNumberFormat="1" applyFont="1" applyFill="1" applyBorder="1" applyAlignment="1">
      <alignment horizontal="center"/>
    </xf>
    <xf numFmtId="164" fontId="8" fillId="11" borderId="5" xfId="0" applyNumberFormat="1" applyFont="1" applyFill="1" applyBorder="1" applyAlignment="1">
      <alignment horizontal="center"/>
    </xf>
    <xf numFmtId="0" fontId="8" fillId="2" borderId="56" xfId="0" applyFont="1" applyFill="1" applyBorder="1" applyAlignment="1">
      <alignment horizontal="center" vertical="center"/>
    </xf>
    <xf numFmtId="0" fontId="5" fillId="0" borderId="48" xfId="0" applyFont="1" applyBorder="1" applyAlignment="1">
      <alignment vertical="center"/>
    </xf>
    <xf numFmtId="0" fontId="8" fillId="4" borderId="56" xfId="0" applyFont="1" applyFill="1" applyBorder="1" applyAlignment="1">
      <alignment horizontal="center" vertical="center" wrapText="1"/>
    </xf>
    <xf numFmtId="0" fontId="5" fillId="0" borderId="54" xfId="0" applyFont="1" applyBorder="1" applyAlignment="1">
      <alignment vertical="center"/>
    </xf>
    <xf numFmtId="0" fontId="7" fillId="0" borderId="12" xfId="0" applyFont="1" applyBorder="1" applyAlignment="1">
      <alignment horizontal="center" vertical="center" wrapText="1"/>
    </xf>
    <xf numFmtId="0" fontId="5" fillId="0" borderId="32" xfId="0" applyFont="1" applyBorder="1" applyAlignment="1"/>
    <xf numFmtId="164" fontId="10" fillId="0" borderId="30" xfId="0" applyNumberFormat="1" applyFont="1" applyBorder="1" applyAlignment="1">
      <alignment horizontal="center"/>
    </xf>
    <xf numFmtId="0" fontId="5" fillId="0" borderId="40" xfId="0" applyFont="1" applyBorder="1" applyAlignment="1"/>
    <xf numFmtId="0" fontId="15" fillId="0" borderId="52" xfId="0" applyFont="1" applyBorder="1" applyAlignment="1">
      <alignment horizontal="left" wrapText="1"/>
    </xf>
    <xf numFmtId="3" fontId="4" fillId="2" borderId="22" xfId="0" applyNumberFormat="1" applyFont="1" applyFill="1" applyBorder="1" applyAlignment="1">
      <alignment horizontal="center" vertical="center" wrapText="1"/>
    </xf>
    <xf numFmtId="0" fontId="5" fillId="0" borderId="29" xfId="0" applyFont="1" applyBorder="1" applyAlignment="1">
      <alignment horizontal="center" vertical="center"/>
    </xf>
    <xf numFmtId="0" fontId="5" fillId="0" borderId="46" xfId="0" applyFont="1" applyBorder="1" applyAlignment="1">
      <alignment horizontal="center" vertical="center"/>
    </xf>
    <xf numFmtId="49" fontId="1" fillId="0" borderId="44" xfId="0" applyNumberFormat="1" applyFont="1" applyBorder="1" applyAlignment="1" applyProtection="1">
      <alignment horizontal="left" wrapText="1"/>
      <protection locked="0"/>
    </xf>
    <xf numFmtId="0" fontId="5" fillId="0" borderId="29" xfId="0" applyFont="1" applyBorder="1" applyAlignment="1" applyProtection="1">
      <protection locked="0"/>
    </xf>
    <xf numFmtId="0" fontId="5" fillId="0" borderId="45" xfId="0" applyFont="1" applyBorder="1" applyAlignment="1" applyProtection="1">
      <protection locked="0"/>
    </xf>
    <xf numFmtId="0" fontId="9" fillId="0" borderId="0" xfId="0" applyFont="1" applyAlignment="1">
      <alignment horizontal="center" vertical="top" wrapText="1"/>
    </xf>
    <xf numFmtId="0" fontId="0" fillId="0" borderId="0" xfId="0" applyAlignment="1"/>
    <xf numFmtId="0" fontId="4" fillId="2" borderId="69" xfId="0" applyFont="1" applyFill="1" applyBorder="1" applyAlignment="1">
      <alignment horizontal="center" vertical="center" wrapText="1"/>
    </xf>
    <xf numFmtId="0" fontId="5" fillId="0" borderId="110" xfId="0" applyFont="1" applyBorder="1" applyAlignment="1"/>
    <xf numFmtId="0" fontId="5" fillId="0" borderId="80" xfId="0" applyFont="1" applyBorder="1" applyAlignment="1"/>
    <xf numFmtId="0" fontId="5" fillId="0" borderId="112" xfId="0" applyFont="1" applyBorder="1" applyAlignment="1"/>
    <xf numFmtId="0" fontId="9" fillId="0" borderId="0" xfId="0" applyFont="1" applyAlignment="1">
      <alignment horizontal="center" vertical="center"/>
    </xf>
    <xf numFmtId="0" fontId="0" fillId="0" borderId="0" xfId="0" applyAlignment="1">
      <alignment vertical="center"/>
    </xf>
    <xf numFmtId="49" fontId="1" fillId="0" borderId="55" xfId="0" applyNumberFormat="1" applyFont="1" applyBorder="1" applyAlignment="1" applyProtection="1">
      <alignment horizontal="left" wrapText="1"/>
      <protection locked="0"/>
    </xf>
    <xf numFmtId="0" fontId="5" fillId="0" borderId="4" xfId="0" applyFont="1" applyBorder="1" applyAlignment="1" applyProtection="1">
      <protection locked="0"/>
    </xf>
    <xf numFmtId="0" fontId="5" fillId="0" borderId="7" xfId="0" applyFont="1" applyBorder="1" applyAlignment="1" applyProtection="1">
      <protection locked="0"/>
    </xf>
    <xf numFmtId="49" fontId="1" fillId="0" borderId="35" xfId="0" applyNumberFormat="1" applyFont="1" applyBorder="1" applyAlignment="1" applyProtection="1">
      <alignment horizontal="left" wrapText="1"/>
      <protection locked="0"/>
    </xf>
    <xf numFmtId="0" fontId="5" fillId="0" borderId="36" xfId="0" applyFont="1" applyBorder="1" applyAlignment="1" applyProtection="1">
      <protection locked="0"/>
    </xf>
    <xf numFmtId="0" fontId="5" fillId="0" borderId="37" xfId="0" applyFont="1" applyBorder="1" applyAlignment="1" applyProtection="1">
      <protection locked="0"/>
    </xf>
    <xf numFmtId="0" fontId="9" fillId="0" borderId="0" xfId="0" applyFont="1" applyAlignment="1">
      <alignment horizontal="right" vertical="top" wrapText="1"/>
    </xf>
    <xf numFmtId="0" fontId="10" fillId="0" borderId="9" xfId="0" applyFont="1" applyBorder="1" applyAlignment="1">
      <alignment horizontal="left" vertical="top" wrapText="1"/>
    </xf>
    <xf numFmtId="49" fontId="1" fillId="0" borderId="33" xfId="0" applyNumberFormat="1" applyFont="1" applyBorder="1" applyAlignment="1" applyProtection="1">
      <alignment horizontal="left" wrapText="1"/>
      <protection locked="0"/>
    </xf>
    <xf numFmtId="0" fontId="5" fillId="0" borderId="2" xfId="0" applyFont="1" applyBorder="1" applyAlignment="1" applyProtection="1">
      <protection locked="0"/>
    </xf>
    <xf numFmtId="0" fontId="5" fillId="0" borderId="39" xfId="0" applyFont="1" applyBorder="1" applyAlignment="1" applyProtection="1">
      <protection locked="0"/>
    </xf>
    <xf numFmtId="0" fontId="10" fillId="0" borderId="9" xfId="0" applyFont="1" applyBorder="1" applyAlignment="1">
      <alignment horizontal="left" vertical="center" wrapText="1"/>
    </xf>
    <xf numFmtId="49" fontId="1" fillId="0" borderId="30" xfId="0" applyNumberFormat="1" applyFont="1" applyBorder="1" applyAlignment="1" applyProtection="1">
      <alignment horizontal="left" wrapText="1"/>
      <protection locked="0"/>
    </xf>
    <xf numFmtId="0" fontId="5" fillId="0" borderId="31" xfId="0" applyFont="1" applyBorder="1" applyAlignment="1" applyProtection="1">
      <protection locked="0"/>
    </xf>
    <xf numFmtId="0" fontId="5" fillId="0" borderId="32" xfId="0" applyFont="1" applyBorder="1" applyAlignment="1" applyProtection="1">
      <protection locked="0"/>
    </xf>
    <xf numFmtId="49" fontId="1" fillId="0" borderId="4" xfId="0" applyNumberFormat="1" applyFont="1" applyBorder="1" applyAlignment="1" applyProtection="1">
      <alignment horizontal="left" wrapText="1"/>
      <protection locked="0"/>
    </xf>
    <xf numFmtId="49" fontId="1" fillId="0" borderId="7" xfId="0" applyNumberFormat="1" applyFont="1" applyBorder="1" applyAlignment="1" applyProtection="1">
      <alignment horizontal="left" wrapText="1"/>
      <protection locked="0"/>
    </xf>
    <xf numFmtId="0" fontId="9" fillId="0" borderId="0" xfId="0" applyFont="1" applyAlignment="1">
      <alignment horizontal="right" vertical="center" wrapText="1"/>
    </xf>
    <xf numFmtId="0" fontId="10" fillId="0" borderId="9" xfId="0" applyFont="1" applyBorder="1" applyAlignment="1">
      <alignment horizontal="left" vertical="center"/>
    </xf>
    <xf numFmtId="49" fontId="1" fillId="0" borderId="27" xfId="0" applyNumberFormat="1" applyFont="1" applyBorder="1" applyAlignment="1" applyProtection="1">
      <alignment horizontal="left" wrapText="1"/>
      <protection locked="0"/>
    </xf>
    <xf numFmtId="0" fontId="5" fillId="0" borderId="9" xfId="0" applyFont="1" applyBorder="1" applyAlignment="1" applyProtection="1">
      <protection locked="0"/>
    </xf>
    <xf numFmtId="0" fontId="5" fillId="0" borderId="28" xfId="0" applyFont="1" applyBorder="1" applyAlignment="1" applyProtection="1">
      <protection locked="0"/>
    </xf>
    <xf numFmtId="0" fontId="10" fillId="0" borderId="27" xfId="0" applyFont="1" applyBorder="1" applyAlignment="1" applyProtection="1">
      <alignment horizontal="left" wrapText="1"/>
      <protection locked="0"/>
    </xf>
    <xf numFmtId="0" fontId="31" fillId="0" borderId="9" xfId="0" applyFont="1" applyBorder="1" applyAlignment="1">
      <alignment horizontal="left" wrapText="1"/>
    </xf>
    <xf numFmtId="0" fontId="10" fillId="0" borderId="55" xfId="0" applyFont="1" applyBorder="1" applyAlignment="1" applyProtection="1">
      <alignment horizontal="left" wrapText="1"/>
      <protection locked="0"/>
    </xf>
    <xf numFmtId="0" fontId="10" fillId="0" borderId="25" xfId="0" applyFont="1" applyBorder="1" applyAlignment="1" applyProtection="1">
      <alignment horizontal="left" wrapText="1"/>
      <protection locked="0"/>
    </xf>
    <xf numFmtId="0" fontId="5" fillId="0" borderId="26" xfId="0" applyFont="1" applyBorder="1" applyAlignment="1" applyProtection="1">
      <protection locked="0"/>
    </xf>
    <xf numFmtId="0" fontId="9" fillId="0" borderId="0" xfId="0" applyFont="1" applyAlignment="1">
      <alignment horizontal="center" wrapText="1"/>
    </xf>
    <xf numFmtId="0" fontId="8" fillId="0" borderId="0" xfId="0" applyFont="1" applyAlignment="1">
      <alignment horizontal="center" vertical="top" wrapText="1"/>
    </xf>
    <xf numFmtId="0" fontId="3" fillId="0" borderId="0" xfId="0" applyFont="1" applyAlignment="1">
      <alignment horizontal="center"/>
    </xf>
    <xf numFmtId="49" fontId="4" fillId="0" borderId="95" xfId="0" applyNumberFormat="1" applyFont="1" applyBorder="1" applyAlignment="1" applyProtection="1">
      <alignment horizontal="left"/>
      <protection locked="0"/>
    </xf>
    <xf numFmtId="0" fontId="5" fillId="0" borderId="95" xfId="0" applyFont="1" applyBorder="1" applyAlignment="1" applyProtection="1">
      <protection locked="0"/>
    </xf>
    <xf numFmtId="0" fontId="5" fillId="0" borderId="96" xfId="0" applyFont="1" applyBorder="1" applyAlignment="1" applyProtection="1">
      <protection locked="0"/>
    </xf>
    <xf numFmtId="0" fontId="7" fillId="0" borderId="107" xfId="0" applyFont="1" applyBorder="1" applyAlignment="1" applyProtection="1">
      <alignment horizontal="left"/>
      <protection locked="0"/>
    </xf>
    <xf numFmtId="0" fontId="5" fillId="0" borderId="107" xfId="0" applyFont="1" applyBorder="1" applyAlignment="1" applyProtection="1">
      <alignment horizontal="left"/>
      <protection locked="0"/>
    </xf>
    <xf numFmtId="0" fontId="7" fillId="0" borderId="98" xfId="0" applyFont="1" applyBorder="1" applyAlignment="1" applyProtection="1">
      <alignment horizontal="left"/>
      <protection locked="0"/>
    </xf>
    <xf numFmtId="0" fontId="5" fillId="0" borderId="99" xfId="0" applyFont="1" applyBorder="1" applyAlignment="1" applyProtection="1">
      <alignment horizontal="left"/>
      <protection locked="0"/>
    </xf>
    <xf numFmtId="3" fontId="8" fillId="3" borderId="52" xfId="0" applyNumberFormat="1" applyFont="1" applyFill="1" applyBorder="1" applyAlignment="1">
      <alignment horizontal="left"/>
    </xf>
    <xf numFmtId="0" fontId="5" fillId="0" borderId="52" xfId="0" applyFont="1" applyBorder="1" applyAlignment="1"/>
    <xf numFmtId="0" fontId="10" fillId="0" borderId="91" xfId="0" applyFont="1" applyBorder="1" applyAlignment="1">
      <alignment horizontal="left" wrapText="1"/>
    </xf>
    <xf numFmtId="3" fontId="4" fillId="2" borderId="69" xfId="0" applyNumberFormat="1" applyFont="1" applyFill="1" applyBorder="1" applyAlignment="1">
      <alignment horizontal="center" vertical="center" wrapText="1"/>
    </xf>
    <xf numFmtId="0" fontId="5" fillId="0" borderId="72" xfId="0" applyFont="1" applyBorder="1" applyAlignment="1">
      <alignment horizontal="center" vertical="center"/>
    </xf>
    <xf numFmtId="3" fontId="4" fillId="2" borderId="70" xfId="0" applyNumberFormat="1" applyFont="1" applyFill="1" applyBorder="1" applyAlignment="1">
      <alignment horizontal="center" vertical="center" wrapText="1"/>
    </xf>
    <xf numFmtId="0" fontId="5" fillId="0" borderId="11" xfId="0" applyFont="1" applyBorder="1" applyAlignment="1">
      <alignment horizontal="center" vertical="center"/>
    </xf>
    <xf numFmtId="0" fontId="8" fillId="4" borderId="70" xfId="0" applyFont="1" applyFill="1" applyBorder="1" applyAlignment="1">
      <alignment horizontal="center" vertical="center" wrapText="1"/>
    </xf>
    <xf numFmtId="0" fontId="8" fillId="4" borderId="11" xfId="0" applyFont="1" applyFill="1" applyBorder="1" applyAlignment="1">
      <alignment horizontal="center" vertical="center" wrapText="1"/>
    </xf>
    <xf numFmtId="3" fontId="4" fillId="2" borderId="71" xfId="0" applyNumberFormat="1" applyFont="1" applyFill="1" applyBorder="1" applyAlignment="1">
      <alignment horizontal="center" vertical="center" wrapText="1"/>
    </xf>
    <xf numFmtId="3" fontId="4" fillId="2" borderId="73" xfId="0" applyNumberFormat="1" applyFont="1" applyFill="1" applyBorder="1" applyAlignment="1">
      <alignment horizontal="center" vertical="center" wrapText="1"/>
    </xf>
    <xf numFmtId="0" fontId="12" fillId="11" borderId="102" xfId="0" applyFont="1" applyFill="1" applyBorder="1" applyAlignment="1">
      <alignment horizontal="left"/>
    </xf>
    <xf numFmtId="0" fontId="0" fillId="11" borderId="103" xfId="0" applyFill="1" applyBorder="1" applyAlignment="1"/>
    <xf numFmtId="0" fontId="30" fillId="0" borderId="121" xfId="0" applyFont="1" applyBorder="1" applyAlignment="1">
      <alignment horizontal="left"/>
    </xf>
    <xf numFmtId="0" fontId="30" fillId="0" borderId="122" xfId="0" applyFont="1" applyBorder="1" applyAlignment="1">
      <alignment horizontal="left"/>
    </xf>
    <xf numFmtId="0" fontId="34" fillId="0" borderId="120" xfId="1" applyFont="1" applyBorder="1" applyAlignment="1">
      <alignment horizontal="left" vertical="center"/>
    </xf>
    <xf numFmtId="0" fontId="34" fillId="0" borderId="85" xfId="1" applyFont="1" applyBorder="1" applyAlignment="1">
      <alignment horizontal="left" vertical="center"/>
    </xf>
    <xf numFmtId="0" fontId="29" fillId="12" borderId="100" xfId="1" applyFont="1" applyFill="1" applyBorder="1" applyAlignment="1">
      <alignment horizontal="left" vertical="center" wrapText="1"/>
    </xf>
    <xf numFmtId="0" fontId="29" fillId="12" borderId="101" xfId="1" applyFont="1" applyFill="1" applyBorder="1" applyAlignment="1">
      <alignment horizontal="left" vertical="center" wrapText="1"/>
    </xf>
    <xf numFmtId="0" fontId="13" fillId="0" borderId="100" xfId="0" applyFont="1" applyBorder="1" applyAlignment="1">
      <alignment horizontal="left" vertical="center" wrapText="1"/>
    </xf>
    <xf numFmtId="3" fontId="4" fillId="2" borderId="63" xfId="0" applyNumberFormat="1" applyFont="1" applyFill="1" applyBorder="1" applyAlignment="1">
      <alignment horizontal="center" wrapText="1"/>
    </xf>
    <xf numFmtId="0" fontId="5" fillId="0" borderId="60" xfId="0" applyFont="1" applyBorder="1" applyAlignment="1"/>
    <xf numFmtId="0" fontId="5" fillId="0" borderId="65" xfId="0" applyFont="1" applyBorder="1" applyAlignment="1"/>
    <xf numFmtId="49" fontId="1" fillId="0" borderId="55" xfId="0" applyNumberFormat="1" applyFont="1" applyBorder="1" applyAlignment="1">
      <alignment horizontal="left" wrapText="1"/>
    </xf>
    <xf numFmtId="0" fontId="5" fillId="0" borderId="4" xfId="0" applyFont="1" applyBorder="1" applyAlignment="1"/>
    <xf numFmtId="0" fontId="7" fillId="0" borderId="55" xfId="0" applyFont="1" applyBorder="1" applyAlignment="1">
      <alignment horizontal="center" vertical="center" wrapText="1"/>
    </xf>
    <xf numFmtId="0" fontId="4" fillId="0" borderId="55" xfId="0" applyFont="1" applyBorder="1" applyAlignment="1">
      <alignment horizontal="center" vertical="center" wrapText="1"/>
    </xf>
    <xf numFmtId="3" fontId="4" fillId="2" borderId="33" xfId="0" applyNumberFormat="1" applyFont="1" applyFill="1" applyBorder="1" applyAlignment="1">
      <alignment horizontal="center" wrapText="1"/>
    </xf>
    <xf numFmtId="0" fontId="5" fillId="0" borderId="2" xfId="0" applyFont="1" applyBorder="1" applyAlignment="1"/>
    <xf numFmtId="0" fontId="5" fillId="0" borderId="39" xfId="0" applyFont="1" applyBorder="1" applyAlignment="1"/>
    <xf numFmtId="49" fontId="1" fillId="0" borderId="1" xfId="0" applyNumberFormat="1" applyFont="1" applyBorder="1" applyAlignment="1">
      <alignment horizontal="left" wrapText="1"/>
    </xf>
    <xf numFmtId="0" fontId="4" fillId="2" borderId="57" xfId="0" applyFont="1" applyFill="1" applyBorder="1" applyAlignment="1">
      <alignment horizontal="center" vertical="center" wrapText="1"/>
    </xf>
    <xf numFmtId="0" fontId="5" fillId="0" borderId="8" xfId="0" applyFont="1" applyBorder="1" applyAlignment="1"/>
    <xf numFmtId="0" fontId="5" fillId="0" borderId="28" xfId="0" applyFont="1" applyBorder="1" applyAlignment="1"/>
    <xf numFmtId="0" fontId="8" fillId="2" borderId="55" xfId="0" applyFont="1" applyFill="1" applyBorder="1" applyAlignment="1">
      <alignment horizontal="center"/>
    </xf>
    <xf numFmtId="0" fontId="2" fillId="0" borderId="0" xfId="0" applyFont="1" applyAlignment="1">
      <alignment horizontal="center"/>
    </xf>
    <xf numFmtId="49" fontId="1" fillId="0" borderId="55" xfId="0" applyNumberFormat="1" applyFont="1" applyBorder="1" applyAlignment="1">
      <alignment horizontal="left"/>
    </xf>
    <xf numFmtId="0" fontId="1" fillId="0" borderId="55" xfId="0" applyFont="1" applyBorder="1" applyAlignment="1">
      <alignment horizontal="left"/>
    </xf>
    <xf numFmtId="0" fontId="9" fillId="0" borderId="0" xfId="0" applyFont="1" applyAlignment="1">
      <alignment horizontal="center"/>
    </xf>
    <xf numFmtId="3" fontId="4" fillId="2" borderId="57" xfId="0" applyNumberFormat="1" applyFont="1" applyFill="1" applyBorder="1" applyAlignment="1">
      <alignment horizontal="center" wrapText="1"/>
    </xf>
    <xf numFmtId="0" fontId="5" fillId="0" borderId="58" xfId="0" applyFont="1" applyBorder="1" applyAlignment="1"/>
    <xf numFmtId="0" fontId="8" fillId="0" borderId="55" xfId="0" applyFont="1" applyBorder="1" applyAlignment="1">
      <alignment horizontal="center" vertical="top" wrapText="1"/>
    </xf>
  </cellXfs>
  <cellStyles count="4">
    <cellStyle name="Hyperlink" xfId="2" builtinId="8"/>
    <cellStyle name="Normal" xfId="0" builtinId="0"/>
    <cellStyle name="Normal 2" xfId="1" xr:uid="{C6655503-C2FD-CE41-9ED4-828EC9BEDDA6}"/>
    <cellStyle name="Percent" xfId="3" builtinId="5"/>
  </cellStyles>
  <dxfs count="21">
    <dxf>
      <fill>
        <patternFill patternType="solid">
          <fgColor rgb="FFFFFF00"/>
          <bgColor rgb="FFFFFF00"/>
        </patternFill>
      </fill>
    </dxf>
    <dxf>
      <font>
        <color rgb="FF9C0006"/>
      </font>
      <fill>
        <patternFill>
          <bgColor rgb="FFFFC7CE"/>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C Wu" id="{75C2B5BE-2741-DE44-96E7-F095D70A414B}" userId="S::KC@bowlingbizpa.onmicrosoft.com::1d553082-961f-40bc-9861-b0ed16ba8d93" providerId="AD"/>
  <person displayName="Sophie Lamarche" id="{A0EC39D8-B7C0-4530-9113-20433F24E276}" userId="S::sophie@bowlingbizpa.onmicrosoft.com::214a01cd-3e71-43fc-8c2c-2ec4111cb548"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9" dT="2024-07-22T20:47:56.68" personId="{75C2B5BE-2741-DE44-96E7-F095D70A414B}" id="{70D178E5-7056-4C4E-A983-52AD4FB04DCA}">
    <text>Included in carryover - updated for 9-month project period</text>
  </threadedComment>
  <threadedComment ref="A9" dT="2024-08-06T20:49:46.79" personId="{A0EC39D8-B7C0-4530-9113-20433F24E276}" id="{231B6169-BB99-4956-B611-7018342E304E}" parentId="{70D178E5-7056-4C4E-A983-52AD4FB04DCA}">
    <text>Is there a reason the text in this row is black instead of blue? (I am guessing no but didn’t want to change without checking)</text>
  </threadedComment>
  <threadedComment ref="B17" dT="2024-08-06T21:33:46.57" personId="{A0EC39D8-B7C0-4530-9113-20433F24E276}" id="{F8C3E620-AD93-45EA-B400-D00B267471E4}">
    <text>If column G is a formula to take the sum of the values in H + I, is it even necessary to have this conditional formatting?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samhsa.gov/sites/default/files/fy24-award-standard-terms-conditions.pdf" TargetMode="Externa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amhsa.gov/sites/default/files/fy24-award-standard-terms-conditions.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A5" workbookViewId="0">
      <selection activeCell="B18" sqref="B18"/>
    </sheetView>
  </sheetViews>
  <sheetFormatPr defaultColWidth="12.7109375" defaultRowHeight="15" customHeight="1"/>
  <cols>
    <col min="1" max="1" width="45.28515625" customWidth="1"/>
    <col min="2" max="2" width="142.7109375" customWidth="1"/>
    <col min="3" max="6" width="9.140625" customWidth="1"/>
    <col min="7" max="26" width="8.7109375" customWidth="1"/>
  </cols>
  <sheetData>
    <row r="1" spans="1:26" ht="14.25" customHeight="1" thickBot="1">
      <c r="A1" s="47"/>
      <c r="B1" s="48"/>
      <c r="C1" s="47"/>
      <c r="D1" s="47"/>
      <c r="E1" s="47"/>
      <c r="F1" s="47"/>
      <c r="G1" s="47"/>
      <c r="H1" s="47"/>
      <c r="I1" s="47"/>
      <c r="J1" s="47"/>
      <c r="K1" s="47"/>
      <c r="L1" s="47"/>
      <c r="M1" s="47"/>
      <c r="N1" s="47"/>
      <c r="O1" s="47"/>
      <c r="P1" s="47"/>
      <c r="Q1" s="47"/>
      <c r="R1" s="47"/>
      <c r="S1" s="47"/>
      <c r="T1" s="47"/>
      <c r="U1" s="47"/>
      <c r="V1" s="47"/>
      <c r="W1" s="47"/>
      <c r="X1" s="47"/>
      <c r="Y1" s="47"/>
      <c r="Z1" s="47"/>
    </row>
    <row r="2" spans="1:26" ht="15" customHeight="1">
      <c r="A2" s="104" t="s">
        <v>0</v>
      </c>
      <c r="B2" s="105"/>
      <c r="C2" s="47"/>
      <c r="D2" s="47"/>
      <c r="E2" s="47"/>
      <c r="F2" s="47"/>
      <c r="G2" s="47"/>
      <c r="H2" s="47"/>
      <c r="I2" s="47"/>
      <c r="J2" s="47"/>
      <c r="K2" s="47"/>
      <c r="L2" s="47"/>
      <c r="M2" s="47"/>
      <c r="N2" s="47"/>
      <c r="O2" s="47"/>
      <c r="P2" s="47"/>
      <c r="Q2" s="47"/>
      <c r="R2" s="47"/>
      <c r="S2" s="47"/>
      <c r="T2" s="47"/>
      <c r="U2" s="47"/>
      <c r="V2" s="47"/>
      <c r="W2" s="47"/>
      <c r="X2" s="47"/>
      <c r="Y2" s="47"/>
      <c r="Z2" s="47"/>
    </row>
    <row r="3" spans="1:26" ht="15" customHeight="1">
      <c r="A3" s="276" t="s">
        <v>1</v>
      </c>
      <c r="B3" s="277"/>
      <c r="C3" s="47"/>
      <c r="D3" s="47"/>
      <c r="E3" s="47"/>
      <c r="F3" s="47"/>
      <c r="G3" s="47"/>
      <c r="H3" s="47"/>
      <c r="I3" s="47"/>
      <c r="J3" s="47"/>
      <c r="K3" s="47"/>
      <c r="L3" s="47"/>
      <c r="M3" s="47"/>
      <c r="N3" s="47"/>
      <c r="O3" s="47"/>
      <c r="P3" s="47"/>
      <c r="Q3" s="47"/>
      <c r="R3" s="47"/>
      <c r="S3" s="47"/>
      <c r="T3" s="47"/>
      <c r="U3" s="47"/>
      <c r="V3" s="47"/>
      <c r="W3" s="47"/>
      <c r="X3" s="47"/>
      <c r="Y3" s="47"/>
      <c r="Z3" s="47"/>
    </row>
    <row r="4" spans="1:26" ht="15" customHeight="1">
      <c r="A4" s="116" t="s">
        <v>2</v>
      </c>
      <c r="B4" s="117" t="s">
        <v>3</v>
      </c>
      <c r="C4" s="47"/>
      <c r="D4" s="47"/>
      <c r="E4" s="47"/>
      <c r="F4" s="47"/>
      <c r="G4" s="47"/>
      <c r="H4" s="47"/>
      <c r="I4" s="47"/>
      <c r="J4" s="47"/>
      <c r="K4" s="47"/>
      <c r="L4" s="47"/>
      <c r="M4" s="47"/>
      <c r="N4" s="47"/>
      <c r="O4" s="47"/>
      <c r="P4" s="47"/>
      <c r="Q4" s="47"/>
      <c r="R4" s="47"/>
      <c r="S4" s="47"/>
      <c r="T4" s="47"/>
      <c r="U4" s="47"/>
      <c r="V4" s="47"/>
      <c r="W4" s="47"/>
      <c r="X4" s="47"/>
      <c r="Y4" s="47"/>
      <c r="Z4" s="47"/>
    </row>
    <row r="5" spans="1:26" ht="45" customHeight="1">
      <c r="A5" s="285" t="s">
        <v>4</v>
      </c>
      <c r="B5" s="118" t="s">
        <v>5</v>
      </c>
      <c r="C5" s="47"/>
      <c r="D5" s="47"/>
      <c r="E5" s="47"/>
      <c r="F5" s="47"/>
      <c r="G5" s="47"/>
      <c r="H5" s="47"/>
      <c r="I5" s="47"/>
      <c r="J5" s="47"/>
      <c r="K5" s="47"/>
      <c r="L5" s="47"/>
      <c r="M5" s="47"/>
      <c r="N5" s="47"/>
      <c r="O5" s="47"/>
      <c r="P5" s="47"/>
      <c r="Q5" s="47"/>
      <c r="R5" s="47"/>
      <c r="S5" s="47"/>
      <c r="T5" s="47"/>
      <c r="U5" s="47"/>
      <c r="V5" s="47"/>
      <c r="W5" s="47"/>
      <c r="X5" s="47"/>
      <c r="Y5" s="47"/>
      <c r="Z5" s="47"/>
    </row>
    <row r="6" spans="1:26" ht="15" customHeight="1">
      <c r="A6" s="285"/>
      <c r="B6" s="118" t="s">
        <v>6</v>
      </c>
      <c r="C6" s="47"/>
      <c r="D6" s="47"/>
      <c r="E6" s="47"/>
      <c r="F6" s="47"/>
      <c r="G6" s="47"/>
      <c r="H6" s="47"/>
      <c r="I6" s="47"/>
      <c r="J6" s="47"/>
      <c r="K6" s="47"/>
      <c r="L6" s="47"/>
      <c r="M6" s="47"/>
      <c r="N6" s="47"/>
      <c r="O6" s="47"/>
      <c r="P6" s="47"/>
      <c r="Q6" s="47"/>
      <c r="R6" s="47"/>
      <c r="S6" s="47"/>
      <c r="T6" s="47"/>
      <c r="U6" s="47"/>
      <c r="V6" s="47"/>
      <c r="W6" s="47"/>
      <c r="X6" s="47"/>
      <c r="Y6" s="47"/>
      <c r="Z6" s="47"/>
    </row>
    <row r="7" spans="1:26" ht="15" customHeight="1">
      <c r="A7" s="119" t="s">
        <v>7</v>
      </c>
      <c r="B7" s="120" t="s">
        <v>8</v>
      </c>
      <c r="C7" s="266"/>
      <c r="D7" s="266"/>
      <c r="E7" s="266"/>
      <c r="F7" s="266"/>
      <c r="G7" s="266"/>
      <c r="H7" s="266"/>
      <c r="I7" s="266"/>
      <c r="J7" s="266"/>
      <c r="K7" s="266"/>
      <c r="L7" s="266"/>
      <c r="M7" s="266"/>
      <c r="N7" s="266"/>
      <c r="O7" s="266"/>
      <c r="P7" s="266"/>
      <c r="Q7" s="266"/>
      <c r="R7" s="266"/>
      <c r="S7" s="266"/>
      <c r="T7" s="266"/>
      <c r="U7" s="266"/>
      <c r="V7" s="266"/>
      <c r="W7" s="266"/>
      <c r="X7" s="266"/>
      <c r="Y7" s="266"/>
      <c r="Z7" s="266"/>
    </row>
    <row r="8" spans="1:26" ht="15" customHeight="1">
      <c r="A8" s="286"/>
      <c r="B8" s="287"/>
      <c r="C8" s="266"/>
      <c r="D8" s="266"/>
      <c r="E8" s="266"/>
      <c r="F8" s="266"/>
      <c r="G8" s="266"/>
      <c r="H8" s="266"/>
      <c r="I8" s="266"/>
      <c r="J8" s="266"/>
      <c r="K8" s="266"/>
      <c r="L8" s="266"/>
      <c r="M8" s="266"/>
      <c r="N8" s="266"/>
      <c r="O8" s="266"/>
      <c r="P8" s="266"/>
      <c r="Q8" s="266"/>
      <c r="R8" s="266"/>
      <c r="S8" s="266"/>
      <c r="T8" s="266"/>
      <c r="U8" s="266"/>
      <c r="V8" s="266"/>
      <c r="W8" s="266"/>
      <c r="X8" s="266"/>
      <c r="Y8" s="266"/>
      <c r="Z8" s="266"/>
    </row>
    <row r="9" spans="1:26" ht="30" customHeight="1">
      <c r="A9" s="115" t="s">
        <v>9</v>
      </c>
      <c r="B9" s="99" t="s">
        <v>10</v>
      </c>
      <c r="C9" s="47"/>
      <c r="D9" s="47"/>
      <c r="E9" s="47"/>
      <c r="F9" s="47"/>
      <c r="G9" s="47"/>
      <c r="H9" s="47"/>
      <c r="I9" s="47"/>
      <c r="J9" s="47"/>
      <c r="K9" s="47"/>
      <c r="L9" s="47"/>
      <c r="M9" s="47"/>
      <c r="N9" s="47"/>
      <c r="O9" s="47"/>
      <c r="P9" s="47"/>
      <c r="Q9" s="47"/>
      <c r="R9" s="47"/>
      <c r="S9" s="47"/>
      <c r="T9" s="47"/>
      <c r="U9" s="47"/>
      <c r="V9" s="47"/>
      <c r="W9" s="47"/>
      <c r="X9" s="47"/>
      <c r="Y9" s="47"/>
      <c r="Z9" s="47"/>
    </row>
    <row r="10" spans="1:26" ht="30" customHeight="1">
      <c r="A10" s="121" t="s">
        <v>11</v>
      </c>
      <c r="B10" s="118" t="s">
        <v>12</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30" customHeight="1">
      <c r="A11" s="121" t="s">
        <v>13</v>
      </c>
      <c r="B11" s="118" t="s">
        <v>14</v>
      </c>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41.45">
      <c r="A12" s="121" t="s">
        <v>15</v>
      </c>
      <c r="B12" s="118" t="s">
        <v>16</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55.15">
      <c r="A13" s="122" t="s">
        <v>17</v>
      </c>
      <c r="B13" s="123" t="s">
        <v>18</v>
      </c>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15" customHeight="1">
      <c r="A14" s="106"/>
      <c r="B14" s="10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ht="15" customHeight="1">
      <c r="A15" s="283" t="s">
        <v>19</v>
      </c>
      <c r="B15" s="284"/>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15" customHeight="1">
      <c r="A16" s="112" t="s">
        <v>20</v>
      </c>
      <c r="B16" s="107" t="s">
        <v>21</v>
      </c>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15" customHeight="1">
      <c r="A17" s="108" t="s">
        <v>22</v>
      </c>
      <c r="B17" s="107" t="s">
        <v>23</v>
      </c>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15" customHeight="1">
      <c r="A18" s="108" t="s">
        <v>24</v>
      </c>
      <c r="B18" s="107" t="s">
        <v>25</v>
      </c>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ht="15" customHeight="1">
      <c r="A19" s="108" t="s">
        <v>26</v>
      </c>
      <c r="B19" s="107" t="s">
        <v>27</v>
      </c>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ht="15" customHeight="1" thickBot="1">
      <c r="A20" s="109" t="s">
        <v>28</v>
      </c>
      <c r="B20" s="110" t="s">
        <v>29</v>
      </c>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ht="15" customHeight="1">
      <c r="A21" s="111"/>
      <c r="B21" s="103"/>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15" customHeight="1" thickBot="1">
      <c r="A22" s="47"/>
      <c r="B22" s="48"/>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ht="15" customHeight="1">
      <c r="A23" s="278" t="s">
        <v>30</v>
      </c>
      <c r="B23" s="279"/>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96.6">
      <c r="A24" s="268" t="s">
        <v>31</v>
      </c>
      <c r="B24" s="98" t="s">
        <v>32</v>
      </c>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ht="27.6">
      <c r="A25" s="268" t="s">
        <v>33</v>
      </c>
      <c r="B25" s="99" t="s">
        <v>34</v>
      </c>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ht="27.6">
      <c r="A26" s="268" t="s">
        <v>35</v>
      </c>
      <c r="B26" s="99" t="s">
        <v>36</v>
      </c>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ht="14.45">
      <c r="A27" s="268" t="s">
        <v>37</v>
      </c>
      <c r="B27" s="99" t="s">
        <v>38</v>
      </c>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14.25" customHeight="1">
      <c r="A28" s="282" t="s">
        <v>39</v>
      </c>
      <c r="B28" s="99" t="s">
        <v>40</v>
      </c>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30" customHeight="1">
      <c r="A29" s="282"/>
      <c r="B29" s="99" t="s">
        <v>41</v>
      </c>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30" customHeight="1">
      <c r="A30" s="282"/>
      <c r="B30" s="99" t="s">
        <v>42</v>
      </c>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ht="15" customHeight="1">
      <c r="A31" s="282"/>
      <c r="B31" s="99" t="s">
        <v>43</v>
      </c>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ht="15" customHeight="1">
      <c r="A32" s="280" t="s">
        <v>44</v>
      </c>
      <c r="B32" s="281"/>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15" customHeight="1">
      <c r="A33" s="113" t="s">
        <v>45</v>
      </c>
      <c r="B33" s="99" t="s">
        <v>46</v>
      </c>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75" customHeight="1">
      <c r="A34" s="268" t="s">
        <v>47</v>
      </c>
      <c r="B34" s="99" t="s">
        <v>48</v>
      </c>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60" customHeight="1">
      <c r="A35" s="282" t="s">
        <v>49</v>
      </c>
      <c r="B35" s="98" t="s">
        <v>50</v>
      </c>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ht="15" customHeight="1">
      <c r="A36" s="282"/>
      <c r="B36" s="100" t="s">
        <v>51</v>
      </c>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ht="15" customHeight="1">
      <c r="A37" s="113" t="s">
        <v>52</v>
      </c>
      <c r="B37" s="99" t="s">
        <v>53</v>
      </c>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15" customHeight="1">
      <c r="A38" s="97"/>
      <c r="B38" s="96"/>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5" customHeight="1" thickBot="1">
      <c r="A39" s="101"/>
      <c r="B39" s="102" t="s">
        <v>54</v>
      </c>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4.25" customHeight="1">
      <c r="A40" s="47"/>
      <c r="B40" s="48"/>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4.25" customHeight="1">
      <c r="A41" s="47" t="s">
        <v>55</v>
      </c>
      <c r="B41" s="124" t="s">
        <v>56</v>
      </c>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4.25" customHeight="1">
      <c r="A42" s="47"/>
      <c r="B42" s="48"/>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4.25" customHeight="1">
      <c r="A43" s="47"/>
      <c r="B43" s="48"/>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4.25" customHeight="1">
      <c r="A44" s="47"/>
      <c r="B44" s="48"/>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4.25" customHeight="1">
      <c r="A45" s="47"/>
      <c r="B45" s="48"/>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4.25" customHeight="1">
      <c r="A46" s="47"/>
      <c r="B46" s="48"/>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ht="14.25" customHeight="1">
      <c r="A47" s="47"/>
      <c r="B47" s="48"/>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4.25" customHeight="1">
      <c r="A48" s="47"/>
      <c r="B48" s="48"/>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ht="14.25" customHeight="1">
      <c r="A49" s="47"/>
      <c r="B49" s="48"/>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ht="14.25" customHeight="1">
      <c r="A50" s="47"/>
      <c r="B50" s="48"/>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4.25" customHeight="1">
      <c r="A51" s="47"/>
      <c r="B51" s="48"/>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14.25" customHeight="1">
      <c r="A52" s="47"/>
      <c r="B52" s="48"/>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4.25" customHeight="1">
      <c r="A53" s="47"/>
      <c r="B53" s="48"/>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4.25" customHeight="1">
      <c r="A54" s="47"/>
      <c r="B54" s="48"/>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4.25" customHeight="1">
      <c r="A55" s="47"/>
      <c r="B55" s="48"/>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4.25" customHeight="1">
      <c r="A56" s="47"/>
      <c r="B56" s="48"/>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4.25" customHeight="1">
      <c r="A57" s="47"/>
      <c r="B57" s="48"/>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4.25" customHeight="1">
      <c r="A58" s="47"/>
      <c r="B58" s="48"/>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4.25" customHeight="1">
      <c r="A59" s="47"/>
      <c r="B59" s="48"/>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4.25" customHeight="1">
      <c r="A60" s="47"/>
      <c r="B60" s="48"/>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4.25" customHeight="1">
      <c r="A61" s="47"/>
      <c r="B61" s="48"/>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4.25" customHeight="1">
      <c r="A62" s="47"/>
      <c r="B62" s="48"/>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4.25" customHeight="1">
      <c r="A63" s="47"/>
      <c r="B63" s="48"/>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4.25" customHeight="1">
      <c r="A64" s="47"/>
      <c r="B64" s="48"/>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4.25" customHeight="1">
      <c r="A65" s="47"/>
      <c r="B65" s="48"/>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4.25" customHeight="1">
      <c r="A66" s="47"/>
      <c r="B66" s="48"/>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4.25" customHeight="1">
      <c r="A67" s="47"/>
      <c r="B67" s="48"/>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4.25" customHeight="1">
      <c r="A68" s="47"/>
      <c r="B68" s="48"/>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4.25" customHeight="1">
      <c r="A69" s="47"/>
      <c r="B69" s="48"/>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4.25" customHeight="1">
      <c r="A70" s="47"/>
      <c r="B70" s="48"/>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4.25" customHeight="1">
      <c r="A71" s="47"/>
      <c r="B71" s="48"/>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4.25" customHeight="1">
      <c r="A72" s="47"/>
      <c r="B72" s="48"/>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4.25" customHeight="1">
      <c r="A73" s="47"/>
      <c r="B73" s="48"/>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4.25" customHeight="1">
      <c r="A74" s="47"/>
      <c r="B74" s="48"/>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4.25" customHeight="1">
      <c r="A75" s="47"/>
      <c r="B75" s="48"/>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4.25" customHeight="1">
      <c r="A76" s="47"/>
      <c r="B76" s="48"/>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4.25" customHeight="1">
      <c r="A77" s="47"/>
      <c r="B77" s="48"/>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4.25" customHeight="1">
      <c r="A78" s="47"/>
      <c r="B78" s="48"/>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4.25" customHeight="1">
      <c r="A79" s="47"/>
      <c r="B79" s="48"/>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4.25" customHeight="1">
      <c r="A80" s="47"/>
      <c r="B80" s="48"/>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4.25" customHeight="1">
      <c r="A81" s="47"/>
      <c r="B81" s="48"/>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4.25" customHeight="1">
      <c r="A82" s="47"/>
      <c r="B82" s="48"/>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4.25" customHeight="1">
      <c r="A83" s="47"/>
      <c r="B83" s="48"/>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4.25" customHeight="1">
      <c r="A84" s="47"/>
      <c r="B84" s="48"/>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4.25" customHeight="1">
      <c r="A85" s="47"/>
      <c r="B85" s="48"/>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4.25" customHeight="1">
      <c r="A86" s="47"/>
      <c r="B86" s="48"/>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4.25" customHeight="1">
      <c r="A87" s="47"/>
      <c r="B87" s="48"/>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4.25" customHeight="1">
      <c r="A88" s="47"/>
      <c r="B88" s="48"/>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4.25" customHeight="1">
      <c r="A89" s="47"/>
      <c r="B89" s="48"/>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4.25" customHeight="1">
      <c r="A90" s="47"/>
      <c r="B90" s="48"/>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4.25" customHeight="1">
      <c r="A91" s="47"/>
      <c r="B91" s="48"/>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4.25" customHeight="1">
      <c r="A92" s="47"/>
      <c r="B92" s="48"/>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4.25" customHeight="1">
      <c r="A93" s="47"/>
      <c r="B93" s="48"/>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4.25" customHeight="1">
      <c r="A94" s="47"/>
      <c r="B94" s="48"/>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4.25" customHeight="1">
      <c r="A95" s="47"/>
      <c r="B95" s="48"/>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4.25" customHeight="1">
      <c r="A96" s="47"/>
      <c r="B96" s="48"/>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4.25" customHeight="1">
      <c r="A97" s="47"/>
      <c r="B97" s="48"/>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4.25" customHeight="1">
      <c r="A98" s="47"/>
      <c r="B98" s="48"/>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4.25" customHeight="1">
      <c r="A99" s="47"/>
      <c r="B99" s="48"/>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4.25" customHeight="1">
      <c r="A100" s="47"/>
      <c r="B100" s="48"/>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4.25" customHeight="1">
      <c r="A101" s="47"/>
      <c r="B101" s="48"/>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4.25" customHeight="1">
      <c r="A102" s="47"/>
      <c r="B102" s="48"/>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4.25" customHeight="1">
      <c r="A103" s="47"/>
      <c r="B103" s="48"/>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4.25" customHeight="1">
      <c r="A104" s="47"/>
      <c r="B104" s="48"/>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4.25" customHeight="1">
      <c r="A105" s="47"/>
      <c r="B105" s="48"/>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4.25" customHeight="1">
      <c r="A106" s="47"/>
      <c r="B106" s="48"/>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4.25" customHeight="1">
      <c r="A107" s="47"/>
      <c r="B107" s="48"/>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4.25" customHeight="1">
      <c r="A108" s="47"/>
      <c r="B108" s="48"/>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4.25" customHeight="1">
      <c r="A109" s="47"/>
      <c r="B109" s="48"/>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4.25" customHeight="1">
      <c r="A110" s="47"/>
      <c r="B110" s="48"/>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4.25" customHeight="1">
      <c r="A111" s="47"/>
      <c r="B111" s="48"/>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4.25" customHeight="1">
      <c r="A112" s="47"/>
      <c r="B112" s="48"/>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4.25" customHeight="1">
      <c r="A113" s="47"/>
      <c r="B113" s="48"/>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4.25" customHeight="1">
      <c r="A114" s="47"/>
      <c r="B114" s="48"/>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4.25" customHeight="1">
      <c r="A115" s="47"/>
      <c r="B115" s="48"/>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4.25" customHeight="1">
      <c r="A116" s="47"/>
      <c r="B116" s="48"/>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4.25" customHeight="1">
      <c r="A117" s="47"/>
      <c r="B117" s="48"/>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4.25" customHeight="1">
      <c r="A118" s="47"/>
      <c r="B118" s="48"/>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4.25" customHeight="1">
      <c r="A119" s="47"/>
      <c r="B119" s="48"/>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4.25" customHeight="1">
      <c r="A120" s="47"/>
      <c r="B120" s="48"/>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4.25" customHeight="1">
      <c r="A121" s="47"/>
      <c r="B121" s="48"/>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4.25" customHeight="1">
      <c r="A122" s="47"/>
      <c r="B122" s="48"/>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4.25" customHeight="1">
      <c r="A123" s="47"/>
      <c r="B123" s="48"/>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4.25" customHeight="1">
      <c r="A124" s="47"/>
      <c r="B124" s="48"/>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4.25" customHeight="1">
      <c r="A125" s="47"/>
      <c r="B125" s="48"/>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4.25" customHeight="1">
      <c r="A126" s="47"/>
      <c r="B126" s="48"/>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4.25" customHeight="1">
      <c r="A127" s="47"/>
      <c r="B127" s="48"/>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4.25" customHeight="1">
      <c r="A128" s="47"/>
      <c r="B128" s="48"/>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4.25" customHeight="1">
      <c r="A129" s="47"/>
      <c r="B129" s="48"/>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4.25" customHeight="1">
      <c r="A130" s="47"/>
      <c r="B130" s="48"/>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4.25" customHeight="1">
      <c r="A131" s="47"/>
      <c r="B131" s="48"/>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4.25" customHeight="1">
      <c r="A132" s="47"/>
      <c r="B132" s="48"/>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4.25" customHeight="1">
      <c r="A133" s="47"/>
      <c r="B133" s="48"/>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4.25" customHeight="1">
      <c r="A134" s="47"/>
      <c r="B134" s="48"/>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4.25" customHeight="1">
      <c r="A135" s="47"/>
      <c r="B135" s="48"/>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4.25" customHeight="1">
      <c r="A136" s="47"/>
      <c r="B136" s="48"/>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4.25" customHeight="1">
      <c r="A137" s="47"/>
      <c r="B137" s="48"/>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4.25" customHeight="1">
      <c r="A138" s="47"/>
      <c r="B138" s="48"/>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4.25" customHeight="1">
      <c r="A139" s="47"/>
      <c r="B139" s="48"/>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4.25" customHeight="1">
      <c r="A140" s="47"/>
      <c r="B140" s="48"/>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4.25" customHeight="1">
      <c r="A141" s="47"/>
      <c r="B141" s="48"/>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4.25" customHeight="1">
      <c r="A142" s="47"/>
      <c r="B142" s="48"/>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4.25" customHeight="1">
      <c r="A143" s="47"/>
      <c r="B143" s="48"/>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4.25" customHeight="1">
      <c r="A144" s="47"/>
      <c r="B144" s="48"/>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4.25" customHeight="1">
      <c r="A145" s="47"/>
      <c r="B145" s="48"/>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4.25" customHeight="1">
      <c r="A146" s="47"/>
      <c r="B146" s="48"/>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4.25" customHeight="1">
      <c r="A147" s="47"/>
      <c r="B147" s="48"/>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4.25" customHeight="1">
      <c r="A148" s="47"/>
      <c r="B148" s="48"/>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4.25" customHeight="1">
      <c r="A149" s="47"/>
      <c r="B149" s="48"/>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4.25" customHeight="1">
      <c r="A150" s="47"/>
      <c r="B150" s="48"/>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4.25" customHeight="1">
      <c r="A151" s="47"/>
      <c r="B151" s="48"/>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4.25" customHeight="1">
      <c r="A152" s="47"/>
      <c r="B152" s="48"/>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4.25" customHeight="1">
      <c r="A153" s="47"/>
      <c r="B153" s="48"/>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4.25" customHeight="1">
      <c r="A154" s="47"/>
      <c r="B154" s="48"/>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4.25" customHeight="1">
      <c r="A155" s="47"/>
      <c r="B155" s="48"/>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4.25" customHeight="1">
      <c r="A156" s="47"/>
      <c r="B156" s="48"/>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4.25" customHeight="1">
      <c r="A157" s="47"/>
      <c r="B157" s="48"/>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4.25" customHeight="1">
      <c r="A158" s="47"/>
      <c r="B158" s="48"/>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4.25" customHeight="1">
      <c r="A159" s="47"/>
      <c r="B159" s="48"/>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4.25" customHeight="1">
      <c r="A160" s="47"/>
      <c r="B160" s="48"/>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4.25" customHeight="1">
      <c r="A161" s="47"/>
      <c r="B161" s="48"/>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4.25" customHeight="1">
      <c r="A162" s="47"/>
      <c r="B162" s="48"/>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4.25" customHeight="1">
      <c r="A163" s="47"/>
      <c r="B163" s="48"/>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4.25" customHeight="1">
      <c r="A164" s="47"/>
      <c r="B164" s="48"/>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4.25" customHeight="1">
      <c r="A165" s="47"/>
      <c r="B165" s="48"/>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4.25" customHeight="1">
      <c r="A166" s="47"/>
      <c r="B166" s="48"/>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4.25" customHeight="1">
      <c r="A167" s="47"/>
      <c r="B167" s="48"/>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4.25" customHeight="1">
      <c r="A168" s="47"/>
      <c r="B168" s="48"/>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4.25" customHeight="1">
      <c r="A169" s="47"/>
      <c r="B169" s="48"/>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4.25" customHeight="1">
      <c r="A170" s="47"/>
      <c r="B170" s="48"/>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4.25" customHeight="1">
      <c r="A171" s="47"/>
      <c r="B171" s="48"/>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4.25" customHeight="1">
      <c r="A172" s="47"/>
      <c r="B172" s="48"/>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4.25" customHeight="1">
      <c r="A173" s="47"/>
      <c r="B173" s="48"/>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4.25" customHeight="1">
      <c r="A174" s="47"/>
      <c r="B174" s="48"/>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4.25" customHeight="1">
      <c r="A175" s="47"/>
      <c r="B175" s="48"/>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4.25" customHeight="1">
      <c r="A176" s="47"/>
      <c r="B176" s="48"/>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4.25" customHeight="1">
      <c r="A177" s="47"/>
      <c r="B177" s="48"/>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4.25" customHeight="1">
      <c r="A178" s="47"/>
      <c r="B178" s="48"/>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4.25" customHeight="1">
      <c r="A179" s="47"/>
      <c r="B179" s="48"/>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4.25" customHeight="1">
      <c r="A180" s="47"/>
      <c r="B180" s="48"/>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4.25" customHeight="1">
      <c r="A181" s="47"/>
      <c r="B181" s="48"/>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4.25" customHeight="1">
      <c r="A182" s="47"/>
      <c r="B182" s="48"/>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4.25" customHeight="1">
      <c r="A183" s="47"/>
      <c r="B183" s="48"/>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4.25" customHeight="1">
      <c r="A184" s="47"/>
      <c r="B184" s="48"/>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4.25" customHeight="1">
      <c r="A185" s="47"/>
      <c r="B185" s="48"/>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4.25" customHeight="1">
      <c r="A186" s="47"/>
      <c r="B186" s="48"/>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4.25" customHeight="1">
      <c r="A187" s="47"/>
      <c r="B187" s="48"/>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4.25" customHeight="1">
      <c r="A188" s="47"/>
      <c r="B188" s="48"/>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4.25" customHeight="1">
      <c r="A189" s="47"/>
      <c r="B189" s="48"/>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4.25" customHeight="1">
      <c r="A190" s="47"/>
      <c r="B190" s="48"/>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4.25" customHeight="1">
      <c r="A191" s="47"/>
      <c r="B191" s="48"/>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4.25" customHeight="1">
      <c r="A192" s="47"/>
      <c r="B192" s="48"/>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4.25" customHeight="1">
      <c r="A193" s="47"/>
      <c r="B193" s="48"/>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4.25" customHeight="1">
      <c r="A194" s="47"/>
      <c r="B194" s="48"/>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4.25" customHeight="1">
      <c r="A195" s="47"/>
      <c r="B195" s="48"/>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4.25" customHeight="1">
      <c r="A196" s="47"/>
      <c r="B196" s="48"/>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4.25" customHeight="1">
      <c r="A197" s="47"/>
      <c r="B197" s="48"/>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4.25" customHeight="1">
      <c r="A198" s="47"/>
      <c r="B198" s="48"/>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4.25" customHeight="1">
      <c r="A199" s="47"/>
      <c r="B199" s="48"/>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4.25" customHeight="1">
      <c r="A200" s="47"/>
      <c r="B200" s="48"/>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4.25" customHeight="1">
      <c r="A201" s="47"/>
      <c r="B201" s="48"/>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4.25" customHeight="1">
      <c r="A202" s="47"/>
      <c r="B202" s="48"/>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4.25" customHeight="1">
      <c r="A203" s="47"/>
      <c r="B203" s="48"/>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4.25" customHeight="1">
      <c r="A204" s="47"/>
      <c r="B204" s="48"/>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4.25" customHeight="1">
      <c r="A205" s="47"/>
      <c r="B205" s="48"/>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4.25" customHeight="1">
      <c r="A206" s="47"/>
      <c r="B206" s="48"/>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4.25" customHeight="1">
      <c r="A207" s="47"/>
      <c r="B207" s="48"/>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4.25" customHeight="1">
      <c r="A208" s="47"/>
      <c r="B208" s="48"/>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4.25" customHeight="1">
      <c r="A209" s="47"/>
      <c r="B209" s="48"/>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4.25" customHeight="1">
      <c r="A210" s="47"/>
      <c r="B210" s="48"/>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4.25" customHeight="1">
      <c r="A211" s="47"/>
      <c r="B211" s="48"/>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4.25" customHeight="1">
      <c r="A212" s="47"/>
      <c r="B212" s="48"/>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4.25" customHeight="1">
      <c r="A213" s="47"/>
      <c r="B213" s="48"/>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4.25" customHeight="1">
      <c r="A214" s="47"/>
      <c r="B214" s="48"/>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4.25" customHeight="1">
      <c r="A215" s="47"/>
      <c r="B215" s="48"/>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4.25" customHeight="1">
      <c r="A216" s="47"/>
      <c r="B216" s="48"/>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4.25" customHeight="1">
      <c r="A217" s="47"/>
      <c r="B217" s="48"/>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4.25" customHeight="1">
      <c r="A218" s="47"/>
      <c r="B218" s="48"/>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4.25" customHeight="1">
      <c r="A219" s="47"/>
      <c r="B219" s="48"/>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4.25" customHeight="1">
      <c r="A220" s="47"/>
      <c r="B220" s="48"/>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4.25" customHeight="1">
      <c r="A221" s="47"/>
      <c r="B221" s="48"/>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4.25" customHeight="1">
      <c r="A222" s="47"/>
      <c r="B222" s="48"/>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4.25" customHeight="1">
      <c r="A223" s="47"/>
      <c r="B223" s="48"/>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4.25" customHeight="1">
      <c r="A224" s="47"/>
      <c r="B224" s="48"/>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4.25" customHeight="1">
      <c r="A225" s="47"/>
      <c r="B225" s="48"/>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4.25" customHeight="1">
      <c r="A226" s="47"/>
      <c r="B226" s="48"/>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4.25" customHeight="1">
      <c r="A227" s="47"/>
      <c r="B227" s="48"/>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4.25" customHeight="1">
      <c r="A228" s="47"/>
      <c r="B228" s="48"/>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4.25" customHeight="1">
      <c r="A229" s="47"/>
      <c r="B229" s="48"/>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4.25" customHeight="1">
      <c r="A230" s="47"/>
      <c r="B230" s="48"/>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4.25" customHeight="1">
      <c r="A231" s="47"/>
      <c r="B231" s="48"/>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4.25" customHeight="1">
      <c r="A232" s="47"/>
      <c r="B232" s="48"/>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4.25" customHeight="1">
      <c r="A233" s="47"/>
      <c r="B233" s="48"/>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4.25" customHeight="1">
      <c r="A234" s="47"/>
      <c r="B234" s="48"/>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4.25" customHeight="1">
      <c r="A235" s="47"/>
      <c r="B235" s="48"/>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4.25" customHeight="1">
      <c r="A236" s="47"/>
      <c r="B236" s="48"/>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4.25" customHeight="1">
      <c r="A237" s="47"/>
      <c r="B237" s="48"/>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4.25" customHeight="1">
      <c r="A238" s="47"/>
      <c r="B238" s="48"/>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4.25" customHeight="1">
      <c r="A239" s="47"/>
      <c r="B239" s="48"/>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4.25" customHeight="1">
      <c r="A240" s="47"/>
      <c r="B240" s="48"/>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4.25" customHeight="1">
      <c r="A241" s="47"/>
      <c r="B241" s="48"/>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4.25" customHeight="1">
      <c r="A242" s="47"/>
      <c r="B242" s="48"/>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4.25" customHeight="1">
      <c r="A243" s="47"/>
      <c r="B243" s="48"/>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4.25" customHeight="1">
      <c r="A244" s="47"/>
      <c r="B244" s="48"/>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4.25" customHeight="1">
      <c r="A245" s="47"/>
      <c r="B245" s="48"/>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4.25" customHeight="1">
      <c r="A246" s="47"/>
      <c r="B246" s="48"/>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4.25" customHeight="1">
      <c r="A247" s="47"/>
      <c r="B247" s="48"/>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4.25" customHeight="1">
      <c r="A248" s="47"/>
      <c r="B248" s="48"/>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4.25" customHeight="1">
      <c r="A249" s="47"/>
      <c r="B249" s="48"/>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4.25" customHeight="1">
      <c r="A250" s="47"/>
      <c r="B250" s="48"/>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4.25" customHeight="1">
      <c r="A251" s="47"/>
      <c r="B251" s="48"/>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4.25" customHeight="1">
      <c r="A252" s="47"/>
      <c r="B252" s="48"/>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4.25" customHeight="1">
      <c r="A253" s="47"/>
      <c r="B253" s="48"/>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4.25" customHeight="1">
      <c r="A254" s="47"/>
      <c r="B254" s="48"/>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4.25" customHeight="1">
      <c r="A255" s="47"/>
      <c r="B255" s="48"/>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4.25" customHeight="1">
      <c r="A256" s="47"/>
      <c r="B256" s="48"/>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4.25" customHeight="1">
      <c r="A257" s="47"/>
      <c r="B257" s="48"/>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4.25" customHeight="1">
      <c r="A258" s="47"/>
      <c r="B258" s="48"/>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4.25" customHeight="1">
      <c r="A259" s="47"/>
      <c r="B259" s="48"/>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4.25" customHeight="1">
      <c r="A260" s="47"/>
      <c r="B260" s="48"/>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4.25" customHeight="1">
      <c r="A261" s="47"/>
      <c r="B261" s="48"/>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4.25" customHeight="1">
      <c r="A262" s="47"/>
      <c r="B262" s="48"/>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4.25" customHeight="1">
      <c r="A263" s="47"/>
      <c r="B263" s="48"/>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4.25" customHeight="1">
      <c r="A264" s="47"/>
      <c r="B264" s="48"/>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4.25" customHeight="1">
      <c r="A265" s="47"/>
      <c r="B265" s="48"/>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4.25" customHeight="1">
      <c r="A266" s="47"/>
      <c r="B266" s="48"/>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4.25" customHeight="1">
      <c r="A267" s="47"/>
      <c r="B267" s="48"/>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4.25" customHeight="1">
      <c r="A268" s="47"/>
      <c r="B268" s="48"/>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4.25" customHeight="1">
      <c r="A269" s="47"/>
      <c r="B269" s="48"/>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4.25" customHeight="1">
      <c r="A270" s="47"/>
      <c r="B270" s="48"/>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4.25" customHeight="1">
      <c r="A271" s="47"/>
      <c r="B271" s="48"/>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4.25" customHeight="1">
      <c r="A272" s="47"/>
      <c r="B272" s="48"/>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4.25" customHeight="1">
      <c r="A273" s="47"/>
      <c r="B273" s="48"/>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4.25" customHeight="1">
      <c r="A274" s="47"/>
      <c r="B274" s="48"/>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4.25" customHeight="1">
      <c r="A275" s="47"/>
      <c r="B275" s="48"/>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4.25" customHeight="1">
      <c r="A276" s="47"/>
      <c r="B276" s="48"/>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4.25" customHeight="1">
      <c r="A277" s="47"/>
      <c r="B277" s="48"/>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4.25" customHeight="1">
      <c r="A278" s="47"/>
      <c r="B278" s="48"/>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4.25" customHeight="1">
      <c r="A279" s="47"/>
      <c r="B279" s="48"/>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4.25" customHeight="1">
      <c r="A280" s="47"/>
      <c r="B280" s="48"/>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4.25" customHeight="1">
      <c r="A281" s="47"/>
      <c r="B281" s="48"/>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4.25" customHeight="1">
      <c r="A282" s="47"/>
      <c r="B282" s="48"/>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4.25" customHeight="1">
      <c r="A283" s="47"/>
      <c r="B283" s="48"/>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4.25" customHeight="1">
      <c r="A284" s="47"/>
      <c r="B284" s="48"/>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4.25" customHeight="1">
      <c r="A285" s="47"/>
      <c r="B285" s="48"/>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4.25" customHeight="1">
      <c r="A286" s="47"/>
      <c r="B286" s="48"/>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4.25" customHeight="1">
      <c r="A287" s="47"/>
      <c r="B287" s="48"/>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4.25" customHeight="1">
      <c r="A288" s="47"/>
      <c r="B288" s="48"/>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4.25" customHeight="1">
      <c r="A289" s="47"/>
      <c r="B289" s="48"/>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4.25" customHeight="1">
      <c r="A290" s="47"/>
      <c r="B290" s="48"/>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4.25" customHeight="1">
      <c r="A291" s="47"/>
      <c r="B291" s="48"/>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4.25" customHeight="1">
      <c r="A292" s="47"/>
      <c r="B292" s="48"/>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4.25" customHeight="1">
      <c r="A293" s="47"/>
      <c r="B293" s="48"/>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4.25" customHeight="1">
      <c r="A294" s="47"/>
      <c r="B294" s="48"/>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4.25" customHeight="1">
      <c r="A295" s="47"/>
      <c r="B295" s="48"/>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4.25" customHeight="1">
      <c r="A296" s="47"/>
      <c r="B296" s="48"/>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4.25" customHeight="1">
      <c r="A297" s="47"/>
      <c r="B297" s="48"/>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4.25" customHeight="1">
      <c r="A298" s="47"/>
      <c r="B298" s="48"/>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4.25" customHeight="1">
      <c r="A299" s="47"/>
      <c r="B299" s="48"/>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4.25" customHeight="1">
      <c r="A300" s="47"/>
      <c r="B300" s="48"/>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4.25" customHeight="1">
      <c r="A301" s="47"/>
      <c r="B301" s="48"/>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4.25" customHeight="1">
      <c r="A302" s="47"/>
      <c r="B302" s="48"/>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4.25" customHeight="1">
      <c r="A303" s="47"/>
      <c r="B303" s="48"/>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4.25" customHeight="1">
      <c r="A304" s="47"/>
      <c r="B304" s="48"/>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4.25" customHeight="1">
      <c r="A305" s="47"/>
      <c r="B305" s="48"/>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4.25" customHeight="1">
      <c r="A306" s="47"/>
      <c r="B306" s="48"/>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4.25" customHeight="1">
      <c r="A307" s="47"/>
      <c r="B307" s="48"/>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4.25" customHeight="1">
      <c r="A308" s="47"/>
      <c r="B308" s="48"/>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4.25" customHeight="1">
      <c r="A309" s="47"/>
      <c r="B309" s="48"/>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4.25" customHeight="1">
      <c r="A310" s="47"/>
      <c r="B310" s="48"/>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4.25" customHeight="1">
      <c r="A311" s="47"/>
      <c r="B311" s="48"/>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4.25" customHeight="1">
      <c r="A312" s="47"/>
      <c r="B312" s="48"/>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4.25" customHeight="1">
      <c r="A313" s="47"/>
      <c r="B313" s="48"/>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4.25" customHeight="1">
      <c r="A314" s="47"/>
      <c r="B314" s="48"/>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4.25" customHeight="1">
      <c r="A315" s="47"/>
      <c r="B315" s="48"/>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4.25" customHeight="1">
      <c r="A316" s="47"/>
      <c r="B316" s="48"/>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4.25" customHeight="1">
      <c r="A317" s="47"/>
      <c r="B317" s="48"/>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4.25" customHeight="1">
      <c r="A318" s="47"/>
      <c r="B318" s="48"/>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4.25" customHeight="1">
      <c r="A319" s="47"/>
      <c r="B319" s="48"/>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4.25" customHeight="1">
      <c r="A320" s="47"/>
      <c r="B320" s="48"/>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4.25" customHeight="1">
      <c r="A321" s="47"/>
      <c r="B321" s="48"/>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4.25" customHeight="1">
      <c r="A322" s="47"/>
      <c r="B322" s="48"/>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4.25" customHeight="1">
      <c r="A323" s="47"/>
      <c r="B323" s="48"/>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4.25" customHeight="1">
      <c r="A324" s="47"/>
      <c r="B324" s="48"/>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4.25" customHeight="1">
      <c r="A325" s="47"/>
      <c r="B325" s="48"/>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4.25" customHeight="1">
      <c r="A326" s="47"/>
      <c r="B326" s="48"/>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4.25" customHeight="1">
      <c r="A327" s="47"/>
      <c r="B327" s="48"/>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4.25" customHeight="1">
      <c r="A328" s="47"/>
      <c r="B328" s="48"/>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4.25" customHeight="1">
      <c r="A329" s="47"/>
      <c r="B329" s="48"/>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4.25" customHeight="1">
      <c r="A330" s="47"/>
      <c r="B330" s="48"/>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4.25" customHeight="1">
      <c r="A331" s="47"/>
      <c r="B331" s="48"/>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4.25" customHeight="1">
      <c r="A332" s="47"/>
      <c r="B332" s="48"/>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4.25" customHeight="1">
      <c r="A333" s="47"/>
      <c r="B333" s="48"/>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4.25" customHeight="1">
      <c r="A334" s="47"/>
      <c r="B334" s="48"/>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4.25" customHeight="1">
      <c r="A335" s="47"/>
      <c r="B335" s="48"/>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4.25" customHeight="1">
      <c r="A336" s="47"/>
      <c r="B336" s="48"/>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4.25" customHeight="1">
      <c r="A337" s="47"/>
      <c r="B337" s="48"/>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4.25" customHeight="1">
      <c r="A338" s="47"/>
      <c r="B338" s="48"/>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4.25" customHeight="1">
      <c r="A339" s="47"/>
      <c r="B339" s="48"/>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4.25" customHeight="1">
      <c r="A340" s="47"/>
      <c r="B340" s="48"/>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4.25" customHeight="1">
      <c r="A341" s="47"/>
      <c r="B341" s="48"/>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4.25" customHeight="1">
      <c r="A342" s="47"/>
      <c r="B342" s="48"/>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4.25" customHeight="1">
      <c r="A343" s="47"/>
      <c r="B343" s="48"/>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4.25" customHeight="1">
      <c r="A344" s="47"/>
      <c r="B344" s="48"/>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4.25" customHeight="1">
      <c r="A345" s="47"/>
      <c r="B345" s="48"/>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4.25" customHeight="1">
      <c r="A346" s="47"/>
      <c r="B346" s="48"/>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4.25" customHeight="1">
      <c r="A347" s="47"/>
      <c r="B347" s="48"/>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4.25" customHeight="1">
      <c r="A348" s="47"/>
      <c r="B348" s="48"/>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4.25" customHeight="1">
      <c r="A349" s="47"/>
      <c r="B349" s="48"/>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4.25" customHeight="1">
      <c r="A350" s="47"/>
      <c r="B350" s="48"/>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4.25" customHeight="1">
      <c r="A351" s="47"/>
      <c r="B351" s="48"/>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4.25" customHeight="1">
      <c r="A352" s="47"/>
      <c r="B352" s="48"/>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4.25" customHeight="1">
      <c r="A353" s="47"/>
      <c r="B353" s="48"/>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4.25" customHeight="1">
      <c r="A354" s="47"/>
      <c r="B354" s="48"/>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4.25" customHeight="1">
      <c r="A355" s="47"/>
      <c r="B355" s="48"/>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4.25" customHeight="1">
      <c r="A356" s="47"/>
      <c r="B356" s="48"/>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4.25" customHeight="1">
      <c r="A357" s="47"/>
      <c r="B357" s="48"/>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4.25" customHeight="1">
      <c r="A358" s="47"/>
      <c r="B358" s="48"/>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4.25" customHeight="1">
      <c r="A359" s="47"/>
      <c r="B359" s="48"/>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4.25" customHeight="1">
      <c r="A360" s="47"/>
      <c r="B360" s="48"/>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4.25" customHeight="1">
      <c r="A361" s="47"/>
      <c r="B361" s="48"/>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4.25" customHeight="1">
      <c r="A362" s="47"/>
      <c r="B362" s="48"/>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4.25" customHeight="1">
      <c r="A363" s="47"/>
      <c r="B363" s="48"/>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4.25" customHeight="1">
      <c r="A364" s="47"/>
      <c r="B364" s="48"/>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4.25" customHeight="1">
      <c r="A365" s="47"/>
      <c r="B365" s="48"/>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4.25" customHeight="1">
      <c r="A366" s="47"/>
      <c r="B366" s="48"/>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4.25" customHeight="1">
      <c r="A367" s="47"/>
      <c r="B367" s="48"/>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4.25" customHeight="1">
      <c r="A368" s="47"/>
      <c r="B368" s="48"/>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4.25" customHeight="1">
      <c r="A369" s="47"/>
      <c r="B369" s="48"/>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4.25" customHeight="1">
      <c r="A370" s="47"/>
      <c r="B370" s="48"/>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4.25" customHeight="1">
      <c r="A371" s="47"/>
      <c r="B371" s="48"/>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4.25" customHeight="1">
      <c r="A372" s="47"/>
      <c r="B372" s="48"/>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4.25" customHeight="1">
      <c r="A373" s="47"/>
      <c r="B373" s="48"/>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4.25" customHeight="1">
      <c r="A374" s="47"/>
      <c r="B374" s="48"/>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4.25" customHeight="1">
      <c r="A375" s="47"/>
      <c r="B375" s="48"/>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4.25" customHeight="1">
      <c r="A376" s="47"/>
      <c r="B376" s="48"/>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4.25" customHeight="1">
      <c r="A377" s="47"/>
      <c r="B377" s="48"/>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4.25" customHeight="1">
      <c r="A378" s="47"/>
      <c r="B378" s="48"/>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4.25" customHeight="1">
      <c r="A379" s="47"/>
      <c r="B379" s="48"/>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4.25" customHeight="1">
      <c r="A380" s="47"/>
      <c r="B380" s="48"/>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4.25" customHeight="1">
      <c r="A381" s="47"/>
      <c r="B381" s="48"/>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4.25" customHeight="1">
      <c r="A382" s="47"/>
      <c r="B382" s="48"/>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4.25" customHeight="1">
      <c r="A383" s="47"/>
      <c r="B383" s="48"/>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4.25" customHeight="1">
      <c r="A384" s="47"/>
      <c r="B384" s="48"/>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4.25" customHeight="1">
      <c r="A385" s="47"/>
      <c r="B385" s="48"/>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4.25" customHeight="1">
      <c r="A386" s="47"/>
      <c r="B386" s="48"/>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4.25" customHeight="1">
      <c r="A387" s="47"/>
      <c r="B387" s="48"/>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4.25" customHeight="1">
      <c r="A388" s="47"/>
      <c r="B388" s="48"/>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4.25" customHeight="1">
      <c r="A389" s="47"/>
      <c r="B389" s="48"/>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4.25" customHeight="1">
      <c r="A390" s="47"/>
      <c r="B390" s="48"/>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4.25" customHeight="1">
      <c r="A391" s="47"/>
      <c r="B391" s="48"/>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4.25" customHeight="1">
      <c r="A392" s="47"/>
      <c r="B392" s="48"/>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4.25" customHeight="1">
      <c r="A393" s="47"/>
      <c r="B393" s="48"/>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4.25" customHeight="1">
      <c r="A394" s="47"/>
      <c r="B394" s="48"/>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4.25" customHeight="1">
      <c r="A395" s="47"/>
      <c r="B395" s="48"/>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4.25" customHeight="1">
      <c r="A396" s="47"/>
      <c r="B396" s="48"/>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4.25" customHeight="1">
      <c r="A397" s="47"/>
      <c r="B397" s="48"/>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4.25" customHeight="1">
      <c r="A398" s="47"/>
      <c r="B398" s="48"/>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4.25" customHeight="1">
      <c r="A399" s="47"/>
      <c r="B399" s="48"/>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4.25" customHeight="1">
      <c r="A400" s="47"/>
      <c r="B400" s="48"/>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4.25" customHeight="1">
      <c r="A401" s="47"/>
      <c r="B401" s="48"/>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4.25" customHeight="1">
      <c r="A402" s="47"/>
      <c r="B402" s="48"/>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4.25" customHeight="1">
      <c r="A403" s="47"/>
      <c r="B403" s="48"/>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4.25" customHeight="1">
      <c r="A404" s="47"/>
      <c r="B404" s="48"/>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4.25" customHeight="1">
      <c r="A405" s="47"/>
      <c r="B405" s="48"/>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4.25" customHeight="1">
      <c r="A406" s="47"/>
      <c r="B406" s="48"/>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4.25" customHeight="1">
      <c r="A407" s="47"/>
      <c r="B407" s="48"/>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4.25" customHeight="1">
      <c r="A408" s="47"/>
      <c r="B408" s="48"/>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4.25" customHeight="1">
      <c r="A409" s="47"/>
      <c r="B409" s="48"/>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4.25" customHeight="1">
      <c r="A410" s="47"/>
      <c r="B410" s="48"/>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4.25" customHeight="1">
      <c r="A411" s="47"/>
      <c r="B411" s="48"/>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4.25" customHeight="1">
      <c r="A412" s="47"/>
      <c r="B412" s="48"/>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4.25" customHeight="1">
      <c r="A413" s="47"/>
      <c r="B413" s="48"/>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4.25" customHeight="1">
      <c r="A414" s="47"/>
      <c r="B414" s="48"/>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4.25" customHeight="1">
      <c r="A415" s="47"/>
      <c r="B415" s="48"/>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4.25" customHeight="1">
      <c r="A416" s="47"/>
      <c r="B416" s="48"/>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4.25" customHeight="1">
      <c r="A417" s="47"/>
      <c r="B417" s="48"/>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4.25" customHeight="1">
      <c r="A418" s="47"/>
      <c r="B418" s="48"/>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4.25" customHeight="1">
      <c r="A419" s="47"/>
      <c r="B419" s="48"/>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4.25" customHeight="1">
      <c r="A420" s="47"/>
      <c r="B420" s="48"/>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4.25" customHeight="1">
      <c r="A421" s="47"/>
      <c r="B421" s="48"/>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4.25" customHeight="1">
      <c r="A422" s="47"/>
      <c r="B422" s="48"/>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4.25" customHeight="1">
      <c r="A423" s="47"/>
      <c r="B423" s="48"/>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4.25" customHeight="1">
      <c r="A424" s="47"/>
      <c r="B424" s="48"/>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4.25" customHeight="1">
      <c r="A425" s="47"/>
      <c r="B425" s="48"/>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4.25" customHeight="1">
      <c r="A426" s="47"/>
      <c r="B426" s="48"/>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4.25" customHeight="1">
      <c r="A427" s="47"/>
      <c r="B427" s="48"/>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4.25" customHeight="1">
      <c r="A428" s="47"/>
      <c r="B428" s="48"/>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4.25" customHeight="1">
      <c r="A429" s="47"/>
      <c r="B429" s="48"/>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4.25" customHeight="1">
      <c r="A430" s="47"/>
      <c r="B430" s="48"/>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4.25" customHeight="1">
      <c r="A431" s="47"/>
      <c r="B431" s="48"/>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4.25" customHeight="1">
      <c r="A432" s="47"/>
      <c r="B432" s="48"/>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4.25" customHeight="1">
      <c r="A433" s="47"/>
      <c r="B433" s="48"/>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4.25" customHeight="1">
      <c r="A434" s="47"/>
      <c r="B434" s="48"/>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4.25" customHeight="1">
      <c r="A435" s="47"/>
      <c r="B435" s="48"/>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4.25" customHeight="1">
      <c r="A436" s="47"/>
      <c r="B436" s="48"/>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4.25" customHeight="1">
      <c r="A437" s="47"/>
      <c r="B437" s="48"/>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4.25" customHeight="1">
      <c r="A438" s="47"/>
      <c r="B438" s="48"/>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4.25" customHeight="1">
      <c r="A439" s="47"/>
      <c r="B439" s="48"/>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4.25" customHeight="1">
      <c r="A440" s="47"/>
      <c r="B440" s="48"/>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4.25" customHeight="1">
      <c r="A441" s="47"/>
      <c r="B441" s="48"/>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4.25" customHeight="1">
      <c r="A442" s="47"/>
      <c r="B442" s="48"/>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4.25" customHeight="1">
      <c r="A443" s="47"/>
      <c r="B443" s="48"/>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4.25" customHeight="1">
      <c r="A444" s="47"/>
      <c r="B444" s="48"/>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4.25" customHeight="1">
      <c r="A445" s="47"/>
      <c r="B445" s="48"/>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4.25" customHeight="1">
      <c r="A446" s="47"/>
      <c r="B446" s="48"/>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4.25" customHeight="1">
      <c r="A447" s="47"/>
      <c r="B447" s="48"/>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4.25" customHeight="1">
      <c r="A448" s="47"/>
      <c r="B448" s="48"/>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4.25" customHeight="1">
      <c r="A449" s="47"/>
      <c r="B449" s="48"/>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4.25" customHeight="1">
      <c r="A450" s="47"/>
      <c r="B450" s="48"/>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4.25" customHeight="1">
      <c r="A451" s="47"/>
      <c r="B451" s="48"/>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4.25" customHeight="1">
      <c r="A452" s="47"/>
      <c r="B452" s="48"/>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4.25" customHeight="1">
      <c r="A453" s="47"/>
      <c r="B453" s="48"/>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4.25" customHeight="1">
      <c r="A454" s="47"/>
      <c r="B454" s="48"/>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4.25" customHeight="1">
      <c r="A455" s="47"/>
      <c r="B455" s="48"/>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4.25" customHeight="1">
      <c r="A456" s="47"/>
      <c r="B456" s="48"/>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4.25" customHeight="1">
      <c r="A457" s="47"/>
      <c r="B457" s="48"/>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4.25" customHeight="1">
      <c r="A458" s="47"/>
      <c r="B458" s="48"/>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4.25" customHeight="1">
      <c r="A459" s="47"/>
      <c r="B459" s="48"/>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4.25" customHeight="1">
      <c r="A460" s="47"/>
      <c r="B460" s="48"/>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4.25" customHeight="1">
      <c r="A461" s="47"/>
      <c r="B461" s="48"/>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4.25" customHeight="1">
      <c r="A462" s="47"/>
      <c r="B462" s="48"/>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4.25" customHeight="1">
      <c r="A463" s="47"/>
      <c r="B463" s="48"/>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4.25" customHeight="1">
      <c r="A464" s="47"/>
      <c r="B464" s="48"/>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4.25" customHeight="1">
      <c r="A465" s="47"/>
      <c r="B465" s="48"/>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4.25" customHeight="1">
      <c r="A466" s="47"/>
      <c r="B466" s="48"/>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4.25" customHeight="1">
      <c r="A467" s="47"/>
      <c r="B467" s="48"/>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4.25" customHeight="1">
      <c r="A468" s="47"/>
      <c r="B468" s="48"/>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4.25" customHeight="1">
      <c r="A469" s="47"/>
      <c r="B469" s="48"/>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4.25" customHeight="1">
      <c r="A470" s="47"/>
      <c r="B470" s="48"/>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4.25" customHeight="1">
      <c r="A471" s="47"/>
      <c r="B471" s="48"/>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4.25" customHeight="1">
      <c r="A472" s="47"/>
      <c r="B472" s="48"/>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4.25" customHeight="1">
      <c r="A473" s="47"/>
      <c r="B473" s="48"/>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4.25" customHeight="1">
      <c r="A474" s="47"/>
      <c r="B474" s="48"/>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4.25" customHeight="1">
      <c r="A475" s="47"/>
      <c r="B475" s="48"/>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4.25" customHeight="1">
      <c r="A476" s="47"/>
      <c r="B476" s="48"/>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4.25" customHeight="1">
      <c r="A477" s="47"/>
      <c r="B477" s="48"/>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4.25" customHeight="1">
      <c r="A478" s="47"/>
      <c r="B478" s="48"/>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4.25" customHeight="1">
      <c r="A479" s="47"/>
      <c r="B479" s="48"/>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4.25" customHeight="1">
      <c r="A480" s="47"/>
      <c r="B480" s="48"/>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4.25" customHeight="1">
      <c r="A481" s="47"/>
      <c r="B481" s="48"/>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4.25" customHeight="1">
      <c r="A482" s="47"/>
      <c r="B482" s="48"/>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4.25" customHeight="1">
      <c r="A483" s="47"/>
      <c r="B483" s="48"/>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4.25" customHeight="1">
      <c r="A484" s="47"/>
      <c r="B484" s="48"/>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4.25" customHeight="1">
      <c r="A485" s="47"/>
      <c r="B485" s="48"/>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4.25" customHeight="1">
      <c r="A486" s="47"/>
      <c r="B486" s="48"/>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4.25" customHeight="1">
      <c r="A487" s="47"/>
      <c r="B487" s="48"/>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4.25" customHeight="1">
      <c r="A488" s="47"/>
      <c r="B488" s="48"/>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4.25" customHeight="1">
      <c r="A489" s="47"/>
      <c r="B489" s="48"/>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4.25" customHeight="1">
      <c r="A490" s="47"/>
      <c r="B490" s="48"/>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4.25" customHeight="1">
      <c r="A491" s="47"/>
      <c r="B491" s="48"/>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4.25" customHeight="1">
      <c r="A492" s="47"/>
      <c r="B492" s="48"/>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4.25" customHeight="1">
      <c r="A493" s="47"/>
      <c r="B493" s="48"/>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4.25" customHeight="1">
      <c r="A494" s="47"/>
      <c r="B494" s="48"/>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4.25" customHeight="1">
      <c r="A495" s="47"/>
      <c r="B495" s="48"/>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4.25" customHeight="1">
      <c r="A496" s="47"/>
      <c r="B496" s="48"/>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4.25" customHeight="1">
      <c r="A497" s="47"/>
      <c r="B497" s="48"/>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4.25" customHeight="1">
      <c r="A498" s="47"/>
      <c r="B498" s="48"/>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4.25" customHeight="1">
      <c r="A499" s="47"/>
      <c r="B499" s="48"/>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4.25" customHeight="1">
      <c r="A500" s="47"/>
      <c r="B500" s="48"/>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4.25" customHeight="1">
      <c r="A501" s="47"/>
      <c r="B501" s="48"/>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4.25" customHeight="1">
      <c r="A502" s="47"/>
      <c r="B502" s="48"/>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4.25" customHeight="1">
      <c r="A503" s="47"/>
      <c r="B503" s="48"/>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4.25" customHeight="1">
      <c r="A504" s="47"/>
      <c r="B504" s="48"/>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4.25" customHeight="1">
      <c r="A505" s="47"/>
      <c r="B505" s="48"/>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4.25" customHeight="1">
      <c r="A506" s="47"/>
      <c r="B506" s="48"/>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4.25" customHeight="1">
      <c r="A507" s="47"/>
      <c r="B507" s="48"/>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4.25" customHeight="1">
      <c r="A508" s="47"/>
      <c r="B508" s="48"/>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4.25" customHeight="1">
      <c r="A509" s="47"/>
      <c r="B509" s="48"/>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4.25" customHeight="1">
      <c r="A510" s="47"/>
      <c r="B510" s="48"/>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4.25" customHeight="1">
      <c r="A511" s="47"/>
      <c r="B511" s="48"/>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4.25" customHeight="1">
      <c r="A512" s="47"/>
      <c r="B512" s="48"/>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4.25" customHeight="1">
      <c r="A513" s="47"/>
      <c r="B513" s="48"/>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4.25" customHeight="1">
      <c r="A514" s="47"/>
      <c r="B514" s="48"/>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4.25" customHeight="1">
      <c r="A515" s="47"/>
      <c r="B515" s="48"/>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4.25" customHeight="1">
      <c r="A516" s="47"/>
      <c r="B516" s="48"/>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4.25" customHeight="1">
      <c r="A517" s="47"/>
      <c r="B517" s="48"/>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4.25" customHeight="1">
      <c r="A518" s="47"/>
      <c r="B518" s="48"/>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4.25" customHeight="1">
      <c r="A519" s="47"/>
      <c r="B519" s="48"/>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4.25" customHeight="1">
      <c r="A520" s="47"/>
      <c r="B520" s="48"/>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4.25" customHeight="1">
      <c r="A521" s="47"/>
      <c r="B521" s="48"/>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4.25" customHeight="1">
      <c r="A522" s="47"/>
      <c r="B522" s="48"/>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4.25" customHeight="1">
      <c r="A523" s="47"/>
      <c r="B523" s="48"/>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4.25" customHeight="1">
      <c r="A524" s="47"/>
      <c r="B524" s="48"/>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4.25" customHeight="1">
      <c r="A525" s="47"/>
      <c r="B525" s="48"/>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4.25" customHeight="1">
      <c r="A526" s="47"/>
      <c r="B526" s="48"/>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4.25" customHeight="1">
      <c r="A527" s="47"/>
      <c r="B527" s="48"/>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4.25" customHeight="1">
      <c r="A528" s="47"/>
      <c r="B528" s="48"/>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4.25" customHeight="1">
      <c r="A529" s="47"/>
      <c r="B529" s="48"/>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4.25" customHeight="1">
      <c r="A530" s="47"/>
      <c r="B530" s="48"/>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4.25" customHeight="1">
      <c r="A531" s="47"/>
      <c r="B531" s="48"/>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4.25" customHeight="1">
      <c r="A532" s="47"/>
      <c r="B532" s="48"/>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4.25" customHeight="1">
      <c r="A533" s="47"/>
      <c r="B533" s="48"/>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4.25" customHeight="1">
      <c r="A534" s="47"/>
      <c r="B534" s="48"/>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4.25" customHeight="1">
      <c r="A535" s="47"/>
      <c r="B535" s="48"/>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4.25" customHeight="1">
      <c r="A536" s="47"/>
      <c r="B536" s="48"/>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4.25" customHeight="1">
      <c r="A537" s="47"/>
      <c r="B537" s="48"/>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4.25" customHeight="1">
      <c r="A538" s="47"/>
      <c r="B538" s="48"/>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4.25" customHeight="1">
      <c r="A539" s="47"/>
      <c r="B539" s="48"/>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4.25" customHeight="1">
      <c r="A540" s="47"/>
      <c r="B540" s="48"/>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4.25" customHeight="1">
      <c r="A541" s="47"/>
      <c r="B541" s="48"/>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4.25" customHeight="1">
      <c r="A542" s="47"/>
      <c r="B542" s="48"/>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4.25" customHeight="1">
      <c r="A543" s="47"/>
      <c r="B543" s="48"/>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4.25" customHeight="1">
      <c r="A544" s="47"/>
      <c r="B544" s="48"/>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4.25" customHeight="1">
      <c r="A545" s="47"/>
      <c r="B545" s="48"/>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4.25" customHeight="1">
      <c r="A546" s="47"/>
      <c r="B546" s="48"/>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4.25" customHeight="1">
      <c r="A547" s="47"/>
      <c r="B547" s="48"/>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4.25" customHeight="1">
      <c r="A548" s="47"/>
      <c r="B548" s="48"/>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4.25" customHeight="1">
      <c r="A549" s="47"/>
      <c r="B549" s="48"/>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4.25" customHeight="1">
      <c r="A550" s="47"/>
      <c r="B550" s="48"/>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4.25" customHeight="1">
      <c r="A551" s="47"/>
      <c r="B551" s="48"/>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4.25" customHeight="1">
      <c r="A552" s="47"/>
      <c r="B552" s="48"/>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4.25" customHeight="1">
      <c r="A553" s="47"/>
      <c r="B553" s="48"/>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4.25" customHeight="1">
      <c r="A554" s="47"/>
      <c r="B554" s="48"/>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4.25" customHeight="1">
      <c r="A555" s="47"/>
      <c r="B555" s="48"/>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4.25" customHeight="1">
      <c r="A556" s="47"/>
      <c r="B556" s="48"/>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4.25" customHeight="1">
      <c r="A557" s="47"/>
      <c r="B557" s="48"/>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4.25" customHeight="1">
      <c r="A558" s="47"/>
      <c r="B558" s="48"/>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4.25" customHeight="1">
      <c r="A559" s="47"/>
      <c r="B559" s="48"/>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4.25" customHeight="1">
      <c r="A560" s="47"/>
      <c r="B560" s="48"/>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4.25" customHeight="1">
      <c r="A561" s="47"/>
      <c r="B561" s="48"/>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4.25" customHeight="1">
      <c r="A562" s="47"/>
      <c r="B562" s="48"/>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4.25" customHeight="1">
      <c r="A563" s="47"/>
      <c r="B563" s="48"/>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4.25" customHeight="1">
      <c r="A564" s="47"/>
      <c r="B564" s="48"/>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4.25" customHeight="1">
      <c r="A565" s="47"/>
      <c r="B565" s="48"/>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4.25" customHeight="1">
      <c r="A566" s="47"/>
      <c r="B566" s="48"/>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4.25" customHeight="1">
      <c r="A567" s="47"/>
      <c r="B567" s="48"/>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4.25" customHeight="1">
      <c r="A568" s="47"/>
      <c r="B568" s="48"/>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4.25" customHeight="1">
      <c r="A569" s="47"/>
      <c r="B569" s="48"/>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4.25" customHeight="1">
      <c r="A570" s="47"/>
      <c r="B570" s="48"/>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4.25" customHeight="1">
      <c r="A571" s="47"/>
      <c r="B571" s="48"/>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4.25" customHeight="1">
      <c r="A572" s="47"/>
      <c r="B572" s="48"/>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4.25" customHeight="1">
      <c r="A573" s="47"/>
      <c r="B573" s="48"/>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4.25" customHeight="1">
      <c r="A574" s="47"/>
      <c r="B574" s="48"/>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4.25" customHeight="1">
      <c r="A575" s="47"/>
      <c r="B575" s="48"/>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4.25" customHeight="1">
      <c r="A576" s="47"/>
      <c r="B576" s="48"/>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4.25" customHeight="1">
      <c r="A577" s="47"/>
      <c r="B577" s="48"/>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4.25" customHeight="1">
      <c r="A578" s="47"/>
      <c r="B578" s="48"/>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4.25" customHeight="1">
      <c r="A579" s="47"/>
      <c r="B579" s="48"/>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4.25" customHeight="1">
      <c r="A580" s="47"/>
      <c r="B580" s="48"/>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4.25" customHeight="1">
      <c r="A581" s="47"/>
      <c r="B581" s="48"/>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4.25" customHeight="1">
      <c r="A582" s="47"/>
      <c r="B582" s="48"/>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4.25" customHeight="1">
      <c r="A583" s="47"/>
      <c r="B583" s="48"/>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4.25" customHeight="1">
      <c r="A584" s="47"/>
      <c r="B584" s="48"/>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4.25" customHeight="1">
      <c r="A585" s="47"/>
      <c r="B585" s="48"/>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4.25" customHeight="1">
      <c r="A586" s="47"/>
      <c r="B586" s="48"/>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4.25" customHeight="1">
      <c r="A587" s="47"/>
      <c r="B587" s="48"/>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4.25" customHeight="1">
      <c r="A588" s="47"/>
      <c r="B588" s="48"/>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4.25" customHeight="1">
      <c r="A589" s="47"/>
      <c r="B589" s="48"/>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4.25" customHeight="1">
      <c r="A590" s="47"/>
      <c r="B590" s="48"/>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4.25" customHeight="1">
      <c r="A591" s="47"/>
      <c r="B591" s="48"/>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4.25" customHeight="1">
      <c r="A592" s="47"/>
      <c r="B592" s="48"/>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4.25" customHeight="1">
      <c r="A593" s="47"/>
      <c r="B593" s="48"/>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4.25" customHeight="1">
      <c r="A594" s="47"/>
      <c r="B594" s="48"/>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4.25" customHeight="1">
      <c r="A595" s="47"/>
      <c r="B595" s="48"/>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4.25" customHeight="1">
      <c r="A596" s="47"/>
      <c r="B596" s="48"/>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4.25" customHeight="1">
      <c r="A597" s="47"/>
      <c r="B597" s="48"/>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4.25" customHeight="1">
      <c r="A598" s="47"/>
      <c r="B598" s="48"/>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4.25" customHeight="1">
      <c r="A599" s="47"/>
      <c r="B599" s="48"/>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4.25" customHeight="1">
      <c r="A600" s="47"/>
      <c r="B600" s="48"/>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4.25" customHeight="1">
      <c r="A601" s="47"/>
      <c r="B601" s="48"/>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4.25" customHeight="1">
      <c r="A602" s="47"/>
      <c r="B602" s="48"/>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4.25" customHeight="1">
      <c r="A603" s="47"/>
      <c r="B603" s="48"/>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4.25" customHeight="1">
      <c r="A604" s="47"/>
      <c r="B604" s="48"/>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4.25" customHeight="1">
      <c r="A605" s="47"/>
      <c r="B605" s="48"/>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4.25" customHeight="1">
      <c r="A606" s="47"/>
      <c r="B606" s="48"/>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4.25" customHeight="1">
      <c r="A607" s="47"/>
      <c r="B607" s="48"/>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4.25" customHeight="1">
      <c r="A608" s="47"/>
      <c r="B608" s="48"/>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4.25" customHeight="1">
      <c r="A609" s="47"/>
      <c r="B609" s="48"/>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4.25" customHeight="1">
      <c r="A610" s="47"/>
      <c r="B610" s="48"/>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4.25" customHeight="1">
      <c r="A611" s="47"/>
      <c r="B611" s="48"/>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4.25" customHeight="1">
      <c r="A612" s="47"/>
      <c r="B612" s="48"/>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4.25" customHeight="1">
      <c r="A613" s="47"/>
      <c r="B613" s="48"/>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4.25" customHeight="1">
      <c r="A614" s="47"/>
      <c r="B614" s="48"/>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4.25" customHeight="1">
      <c r="A615" s="47"/>
      <c r="B615" s="48"/>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4.25" customHeight="1">
      <c r="A616" s="47"/>
      <c r="B616" s="48"/>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4.25" customHeight="1">
      <c r="A617" s="47"/>
      <c r="B617" s="48"/>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4.25" customHeight="1">
      <c r="A618" s="47"/>
      <c r="B618" s="48"/>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4.25" customHeight="1">
      <c r="A619" s="47"/>
      <c r="B619" s="48"/>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4.25" customHeight="1">
      <c r="A620" s="47"/>
      <c r="B620" s="48"/>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4.25" customHeight="1">
      <c r="A621" s="47"/>
      <c r="B621" s="48"/>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4.25" customHeight="1">
      <c r="A622" s="47"/>
      <c r="B622" s="48"/>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4.25" customHeight="1">
      <c r="A623" s="47"/>
      <c r="B623" s="48"/>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4.25" customHeight="1">
      <c r="A624" s="47"/>
      <c r="B624" s="48"/>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4.25" customHeight="1">
      <c r="A625" s="47"/>
      <c r="B625" s="48"/>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4.25" customHeight="1">
      <c r="A626" s="47"/>
      <c r="B626" s="48"/>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4.25" customHeight="1">
      <c r="A627" s="47"/>
      <c r="B627" s="48"/>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4.25" customHeight="1">
      <c r="A628" s="47"/>
      <c r="B628" s="48"/>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4.25" customHeight="1">
      <c r="A629" s="47"/>
      <c r="B629" s="48"/>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4.25" customHeight="1">
      <c r="A630" s="47"/>
      <c r="B630" s="48"/>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4.25" customHeight="1">
      <c r="A631" s="47"/>
      <c r="B631" s="48"/>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4.25" customHeight="1">
      <c r="A632" s="47"/>
      <c r="B632" s="48"/>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4.25" customHeight="1">
      <c r="A633" s="47"/>
      <c r="B633" s="48"/>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4.25" customHeight="1">
      <c r="A634" s="47"/>
      <c r="B634" s="48"/>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4.25" customHeight="1">
      <c r="A635" s="47"/>
      <c r="B635" s="48"/>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4.25" customHeight="1">
      <c r="A636" s="47"/>
      <c r="B636" s="48"/>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4.25" customHeight="1">
      <c r="A637" s="47"/>
      <c r="B637" s="48"/>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4.25" customHeight="1">
      <c r="A638" s="47"/>
      <c r="B638" s="48"/>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4.25" customHeight="1">
      <c r="A639" s="47"/>
      <c r="B639" s="48"/>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4.25" customHeight="1">
      <c r="A640" s="47"/>
      <c r="B640" s="48"/>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4.25" customHeight="1">
      <c r="A641" s="47"/>
      <c r="B641" s="48"/>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4.25" customHeight="1">
      <c r="A642" s="47"/>
      <c r="B642" s="48"/>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4.25" customHeight="1">
      <c r="A643" s="47"/>
      <c r="B643" s="48"/>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4.25" customHeight="1">
      <c r="A644" s="47"/>
      <c r="B644" s="48"/>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4.25" customHeight="1">
      <c r="A645" s="47"/>
      <c r="B645" s="48"/>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4.25" customHeight="1">
      <c r="A646" s="47"/>
      <c r="B646" s="48"/>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4.25" customHeight="1">
      <c r="A647" s="47"/>
      <c r="B647" s="48"/>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4.25" customHeight="1">
      <c r="A648" s="47"/>
      <c r="B648" s="48"/>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4.25" customHeight="1">
      <c r="A649" s="47"/>
      <c r="B649" s="48"/>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4.25" customHeight="1">
      <c r="A650" s="47"/>
      <c r="B650" s="48"/>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4.25" customHeight="1">
      <c r="A651" s="47"/>
      <c r="B651" s="48"/>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4.25" customHeight="1">
      <c r="A652" s="47"/>
      <c r="B652" s="48"/>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4.25" customHeight="1">
      <c r="A653" s="47"/>
      <c r="B653" s="48"/>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4.25" customHeight="1">
      <c r="A654" s="47"/>
      <c r="B654" s="48"/>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4.25" customHeight="1">
      <c r="A655" s="47"/>
      <c r="B655" s="48"/>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4.25" customHeight="1">
      <c r="A656" s="47"/>
      <c r="B656" s="48"/>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4.25" customHeight="1">
      <c r="A657" s="47"/>
      <c r="B657" s="48"/>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4.25" customHeight="1">
      <c r="A658" s="47"/>
      <c r="B658" s="48"/>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4.25" customHeight="1">
      <c r="A659" s="47"/>
      <c r="B659" s="48"/>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4.25" customHeight="1">
      <c r="A660" s="47"/>
      <c r="B660" s="48"/>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4.25" customHeight="1">
      <c r="A661" s="47"/>
      <c r="B661" s="48"/>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4.25" customHeight="1">
      <c r="A662" s="47"/>
      <c r="B662" s="48"/>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4.25" customHeight="1">
      <c r="A663" s="47"/>
      <c r="B663" s="48"/>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4.25" customHeight="1">
      <c r="A664" s="47"/>
      <c r="B664" s="48"/>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4.25" customHeight="1">
      <c r="A665" s="47"/>
      <c r="B665" s="48"/>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4.25" customHeight="1">
      <c r="A666" s="47"/>
      <c r="B666" s="48"/>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4.25" customHeight="1">
      <c r="A667" s="47"/>
      <c r="B667" s="48"/>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4.25" customHeight="1">
      <c r="A668" s="47"/>
      <c r="B668" s="48"/>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4.25" customHeight="1">
      <c r="A669" s="47"/>
      <c r="B669" s="48"/>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4.25" customHeight="1">
      <c r="A670" s="47"/>
      <c r="B670" s="48"/>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4.25" customHeight="1">
      <c r="A671" s="47"/>
      <c r="B671" s="48"/>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4.25" customHeight="1">
      <c r="A672" s="47"/>
      <c r="B672" s="48"/>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4.25" customHeight="1">
      <c r="A673" s="47"/>
      <c r="B673" s="48"/>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4.25" customHeight="1">
      <c r="A674" s="47"/>
      <c r="B674" s="48"/>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4.25" customHeight="1">
      <c r="A675" s="47"/>
      <c r="B675" s="48"/>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4.25" customHeight="1">
      <c r="A676" s="47"/>
      <c r="B676" s="48"/>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4.25" customHeight="1">
      <c r="A677" s="47"/>
      <c r="B677" s="48"/>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4.25" customHeight="1">
      <c r="A678" s="47"/>
      <c r="B678" s="48"/>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4.25" customHeight="1">
      <c r="A679" s="47"/>
      <c r="B679" s="48"/>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4.25" customHeight="1">
      <c r="A680" s="47"/>
      <c r="B680" s="48"/>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4.25" customHeight="1">
      <c r="A681" s="47"/>
      <c r="B681" s="48"/>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4.25" customHeight="1">
      <c r="A682" s="47"/>
      <c r="B682" s="48"/>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4.25" customHeight="1">
      <c r="A683" s="47"/>
      <c r="B683" s="48"/>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4.25" customHeight="1">
      <c r="A684" s="47"/>
      <c r="B684" s="48"/>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4.25" customHeight="1">
      <c r="A685" s="47"/>
      <c r="B685" s="48"/>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4.25" customHeight="1">
      <c r="A686" s="47"/>
      <c r="B686" s="48"/>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4.25" customHeight="1">
      <c r="A687" s="47"/>
      <c r="B687" s="48"/>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4.25" customHeight="1">
      <c r="A688" s="47"/>
      <c r="B688" s="48"/>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4.25" customHeight="1">
      <c r="A689" s="47"/>
      <c r="B689" s="48"/>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4.25" customHeight="1">
      <c r="A690" s="47"/>
      <c r="B690" s="48"/>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4.25" customHeight="1">
      <c r="A691" s="47"/>
      <c r="B691" s="48"/>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4.25" customHeight="1">
      <c r="A692" s="47"/>
      <c r="B692" s="48"/>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4.25" customHeight="1">
      <c r="A693" s="47"/>
      <c r="B693" s="48"/>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4.25" customHeight="1">
      <c r="A694" s="47"/>
      <c r="B694" s="48"/>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4.25" customHeight="1">
      <c r="A695" s="47"/>
      <c r="B695" s="48"/>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4.25" customHeight="1">
      <c r="A696" s="47"/>
      <c r="B696" s="48"/>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4.25" customHeight="1">
      <c r="A697" s="47"/>
      <c r="B697" s="48"/>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4.25" customHeight="1">
      <c r="A698" s="47"/>
      <c r="B698" s="48"/>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4.25" customHeight="1">
      <c r="A699" s="47"/>
      <c r="B699" s="48"/>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4.25" customHeight="1">
      <c r="A700" s="47"/>
      <c r="B700" s="48"/>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4.25" customHeight="1">
      <c r="A701" s="47"/>
      <c r="B701" s="48"/>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4.25" customHeight="1">
      <c r="A702" s="47"/>
      <c r="B702" s="48"/>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4.25" customHeight="1">
      <c r="A703" s="47"/>
      <c r="B703" s="48"/>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4.25" customHeight="1">
      <c r="A704" s="47"/>
      <c r="B704" s="48"/>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4.25" customHeight="1">
      <c r="A705" s="47"/>
      <c r="B705" s="48"/>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4.25" customHeight="1">
      <c r="A706" s="47"/>
      <c r="B706" s="48"/>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4.25" customHeight="1">
      <c r="A707" s="47"/>
      <c r="B707" s="48"/>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4.25" customHeight="1">
      <c r="A708" s="47"/>
      <c r="B708" s="48"/>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4.25" customHeight="1">
      <c r="A709" s="47"/>
      <c r="B709" s="48"/>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4.25" customHeight="1">
      <c r="A710" s="47"/>
      <c r="B710" s="48"/>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4.25" customHeight="1">
      <c r="A711" s="47"/>
      <c r="B711" s="48"/>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4.25" customHeight="1">
      <c r="A712" s="47"/>
      <c r="B712" s="48"/>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4.25" customHeight="1">
      <c r="A713" s="47"/>
      <c r="B713" s="48"/>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4.25" customHeight="1">
      <c r="A714" s="47"/>
      <c r="B714" s="48"/>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4.25" customHeight="1">
      <c r="A715" s="47"/>
      <c r="B715" s="48"/>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4.25" customHeight="1">
      <c r="A716" s="47"/>
      <c r="B716" s="48"/>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4.25" customHeight="1">
      <c r="A717" s="47"/>
      <c r="B717" s="48"/>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4.25" customHeight="1">
      <c r="A718" s="47"/>
      <c r="B718" s="48"/>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4.25" customHeight="1">
      <c r="A719" s="47"/>
      <c r="B719" s="48"/>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4.25" customHeight="1">
      <c r="A720" s="47"/>
      <c r="B720" s="48"/>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4.25" customHeight="1">
      <c r="A721" s="47"/>
      <c r="B721" s="48"/>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4.25" customHeight="1">
      <c r="A722" s="47"/>
      <c r="B722" s="48"/>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4.25" customHeight="1">
      <c r="A723" s="47"/>
      <c r="B723" s="48"/>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4.25" customHeight="1">
      <c r="A724" s="47"/>
      <c r="B724" s="48"/>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4.25" customHeight="1">
      <c r="A725" s="47"/>
      <c r="B725" s="48"/>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4.25" customHeight="1">
      <c r="A726" s="47"/>
      <c r="B726" s="48"/>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4.25" customHeight="1">
      <c r="A727" s="47"/>
      <c r="B727" s="48"/>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4.25" customHeight="1">
      <c r="A728" s="47"/>
      <c r="B728" s="48"/>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4.25" customHeight="1">
      <c r="A729" s="47"/>
      <c r="B729" s="48"/>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4.25" customHeight="1">
      <c r="A730" s="47"/>
      <c r="B730" s="48"/>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4.25" customHeight="1">
      <c r="A731" s="47"/>
      <c r="B731" s="48"/>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4.25" customHeight="1">
      <c r="A732" s="47"/>
      <c r="B732" s="48"/>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4.25" customHeight="1">
      <c r="A733" s="47"/>
      <c r="B733" s="48"/>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4.25" customHeight="1">
      <c r="A734" s="47"/>
      <c r="B734" s="48"/>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4.25" customHeight="1">
      <c r="A735" s="47"/>
      <c r="B735" s="48"/>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4.25" customHeight="1">
      <c r="A736" s="47"/>
      <c r="B736" s="48"/>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4.25" customHeight="1">
      <c r="A737" s="47"/>
      <c r="B737" s="48"/>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4.25" customHeight="1">
      <c r="A738" s="47"/>
      <c r="B738" s="48"/>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4.25" customHeight="1">
      <c r="A739" s="47"/>
      <c r="B739" s="48"/>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4.25" customHeight="1">
      <c r="A740" s="47"/>
      <c r="B740" s="48"/>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4.25" customHeight="1">
      <c r="A741" s="47"/>
      <c r="B741" s="48"/>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4.25" customHeight="1">
      <c r="A742" s="47"/>
      <c r="B742" s="48"/>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4.25" customHeight="1">
      <c r="A743" s="47"/>
      <c r="B743" s="48"/>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4.25" customHeight="1">
      <c r="A744" s="47"/>
      <c r="B744" s="48"/>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4.25" customHeight="1">
      <c r="A745" s="47"/>
      <c r="B745" s="48"/>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4.25" customHeight="1">
      <c r="A746" s="47"/>
      <c r="B746" s="48"/>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4.25" customHeight="1">
      <c r="A747" s="47"/>
      <c r="B747" s="48"/>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4.25" customHeight="1">
      <c r="A748" s="47"/>
      <c r="B748" s="48"/>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4.25" customHeight="1">
      <c r="A749" s="47"/>
      <c r="B749" s="48"/>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4.25" customHeight="1">
      <c r="A750" s="47"/>
      <c r="B750" s="48"/>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4.25" customHeight="1">
      <c r="A751" s="47"/>
      <c r="B751" s="48"/>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4.25" customHeight="1">
      <c r="A752" s="47"/>
      <c r="B752" s="48"/>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4.25" customHeight="1">
      <c r="A753" s="47"/>
      <c r="B753" s="48"/>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4.25" customHeight="1">
      <c r="A754" s="47"/>
      <c r="B754" s="48"/>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4.25" customHeight="1">
      <c r="A755" s="47"/>
      <c r="B755" s="48"/>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4.25" customHeight="1">
      <c r="A756" s="47"/>
      <c r="B756" s="48"/>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4.25" customHeight="1">
      <c r="A757" s="47"/>
      <c r="B757" s="48"/>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4.25" customHeight="1">
      <c r="A758" s="47"/>
      <c r="B758" s="48"/>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4.25" customHeight="1">
      <c r="A759" s="47"/>
      <c r="B759" s="48"/>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4.25" customHeight="1">
      <c r="A760" s="47"/>
      <c r="B760" s="48"/>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4.25" customHeight="1">
      <c r="A761" s="47"/>
      <c r="B761" s="48"/>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4.25" customHeight="1">
      <c r="A762" s="47"/>
      <c r="B762" s="48"/>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4.25" customHeight="1">
      <c r="A763" s="47"/>
      <c r="B763" s="48"/>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4.25" customHeight="1">
      <c r="A764" s="47"/>
      <c r="B764" s="48"/>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4.25" customHeight="1">
      <c r="A765" s="47"/>
      <c r="B765" s="48"/>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4.25" customHeight="1">
      <c r="A766" s="47"/>
      <c r="B766" s="48"/>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4.25" customHeight="1">
      <c r="A767" s="47"/>
      <c r="B767" s="48"/>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4.25" customHeight="1">
      <c r="A768" s="47"/>
      <c r="B768" s="48"/>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4.25" customHeight="1">
      <c r="A769" s="47"/>
      <c r="B769" s="48"/>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4.25" customHeight="1">
      <c r="A770" s="47"/>
      <c r="B770" s="48"/>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4.25" customHeight="1">
      <c r="A771" s="47"/>
      <c r="B771" s="48"/>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4.25" customHeight="1">
      <c r="A772" s="47"/>
      <c r="B772" s="48"/>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4.25" customHeight="1">
      <c r="A773" s="47"/>
      <c r="B773" s="48"/>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4.25" customHeight="1">
      <c r="A774" s="47"/>
      <c r="B774" s="48"/>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4.25" customHeight="1">
      <c r="A775" s="47"/>
      <c r="B775" s="48"/>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4.25" customHeight="1">
      <c r="A776" s="47"/>
      <c r="B776" s="48"/>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4.25" customHeight="1">
      <c r="A777" s="47"/>
      <c r="B777" s="48"/>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4.25" customHeight="1">
      <c r="A778" s="47"/>
      <c r="B778" s="48"/>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4.25" customHeight="1">
      <c r="A779" s="47"/>
      <c r="B779" s="48"/>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4.25" customHeight="1">
      <c r="A780" s="47"/>
      <c r="B780" s="48"/>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4.25" customHeight="1">
      <c r="A781" s="47"/>
      <c r="B781" s="48"/>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4.25" customHeight="1">
      <c r="A782" s="47"/>
      <c r="B782" s="48"/>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4.25" customHeight="1">
      <c r="A783" s="47"/>
      <c r="B783" s="48"/>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4.25" customHeight="1">
      <c r="A784" s="47"/>
      <c r="B784" s="48"/>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4.25" customHeight="1">
      <c r="A785" s="47"/>
      <c r="B785" s="48"/>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4.25" customHeight="1">
      <c r="A786" s="47"/>
      <c r="B786" s="48"/>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4.25" customHeight="1">
      <c r="A787" s="47"/>
      <c r="B787" s="48"/>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4.25" customHeight="1">
      <c r="A788" s="47"/>
      <c r="B788" s="48"/>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4.25" customHeight="1">
      <c r="A789" s="47"/>
      <c r="B789" s="48"/>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4.25" customHeight="1">
      <c r="A790" s="47"/>
      <c r="B790" s="48"/>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4.25" customHeight="1">
      <c r="A791" s="47"/>
      <c r="B791" s="48"/>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4.25" customHeight="1">
      <c r="A792" s="47"/>
      <c r="B792" s="48"/>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4.25" customHeight="1">
      <c r="A793" s="47"/>
      <c r="B793" s="48"/>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4.25" customHeight="1">
      <c r="A794" s="47"/>
      <c r="B794" s="48"/>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4.25" customHeight="1">
      <c r="A795" s="47"/>
      <c r="B795" s="48"/>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4.25" customHeight="1">
      <c r="A796" s="47"/>
      <c r="B796" s="48"/>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4.25" customHeight="1">
      <c r="A797" s="47"/>
      <c r="B797" s="48"/>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4.25" customHeight="1">
      <c r="A798" s="47"/>
      <c r="B798" s="48"/>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4.25" customHeight="1">
      <c r="A799" s="47"/>
      <c r="B799" s="48"/>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4.25" customHeight="1">
      <c r="A800" s="47"/>
      <c r="B800" s="48"/>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4.25" customHeight="1">
      <c r="A801" s="47"/>
      <c r="B801" s="48"/>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4.25" customHeight="1">
      <c r="A802" s="47"/>
      <c r="B802" s="48"/>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4.25" customHeight="1">
      <c r="A803" s="47"/>
      <c r="B803" s="48"/>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4.25" customHeight="1">
      <c r="A804" s="47"/>
      <c r="B804" s="48"/>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4.25" customHeight="1">
      <c r="A805" s="47"/>
      <c r="B805" s="48"/>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4.25" customHeight="1">
      <c r="A806" s="47"/>
      <c r="B806" s="48"/>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4.25" customHeight="1">
      <c r="A807" s="47"/>
      <c r="B807" s="48"/>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4.25" customHeight="1">
      <c r="A808" s="47"/>
      <c r="B808" s="48"/>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4.25" customHeight="1">
      <c r="A809" s="47"/>
      <c r="B809" s="48"/>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4.25" customHeight="1">
      <c r="A810" s="47"/>
      <c r="B810" s="48"/>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4.25" customHeight="1">
      <c r="A811" s="47"/>
      <c r="B811" s="48"/>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4.25" customHeight="1">
      <c r="A812" s="47"/>
      <c r="B812" s="48"/>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4.25" customHeight="1">
      <c r="A813" s="47"/>
      <c r="B813" s="48"/>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4.25" customHeight="1">
      <c r="A814" s="47"/>
      <c r="B814" s="48"/>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4.25" customHeight="1">
      <c r="A815" s="47"/>
      <c r="B815" s="48"/>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4.25" customHeight="1">
      <c r="A816" s="47"/>
      <c r="B816" s="48"/>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4.25" customHeight="1">
      <c r="A817" s="47"/>
      <c r="B817" s="48"/>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4.25" customHeight="1">
      <c r="A818" s="47"/>
      <c r="B818" s="48"/>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4.25" customHeight="1">
      <c r="A819" s="47"/>
      <c r="B819" s="48"/>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4.25" customHeight="1">
      <c r="A820" s="47"/>
      <c r="B820" s="48"/>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4.25" customHeight="1">
      <c r="A821" s="47"/>
      <c r="B821" s="48"/>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4.25" customHeight="1">
      <c r="A822" s="47"/>
      <c r="B822" s="48"/>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4.25" customHeight="1">
      <c r="A823" s="47"/>
      <c r="B823" s="48"/>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4.25" customHeight="1">
      <c r="A824" s="47"/>
      <c r="B824" s="48"/>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4.25" customHeight="1">
      <c r="A825" s="47"/>
      <c r="B825" s="48"/>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4.25" customHeight="1">
      <c r="A826" s="47"/>
      <c r="B826" s="48"/>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4.25" customHeight="1">
      <c r="A827" s="47"/>
      <c r="B827" s="48"/>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4.25" customHeight="1">
      <c r="A828" s="47"/>
      <c r="B828" s="48"/>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4.25" customHeight="1">
      <c r="A829" s="47"/>
      <c r="B829" s="48"/>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4.25" customHeight="1">
      <c r="A830" s="47"/>
      <c r="B830" s="48"/>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4.25" customHeight="1">
      <c r="A831" s="47"/>
      <c r="B831" s="48"/>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4.25" customHeight="1">
      <c r="A832" s="47"/>
      <c r="B832" s="48"/>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4.25" customHeight="1">
      <c r="A833" s="47"/>
      <c r="B833" s="48"/>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4.25" customHeight="1">
      <c r="A834" s="47"/>
      <c r="B834" s="48"/>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4.25" customHeight="1">
      <c r="A835" s="47"/>
      <c r="B835" s="48"/>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4.25" customHeight="1">
      <c r="A836" s="47"/>
      <c r="B836" s="48"/>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4.25" customHeight="1">
      <c r="A837" s="47"/>
      <c r="B837" s="48"/>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4.25" customHeight="1">
      <c r="A838" s="47"/>
      <c r="B838" s="48"/>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4.25" customHeight="1">
      <c r="A839" s="47"/>
      <c r="B839" s="48"/>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4.25" customHeight="1">
      <c r="A840" s="47"/>
      <c r="B840" s="48"/>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4.25" customHeight="1">
      <c r="A841" s="47"/>
      <c r="B841" s="48"/>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4.25" customHeight="1">
      <c r="A842" s="47"/>
      <c r="B842" s="48"/>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4.25" customHeight="1">
      <c r="A843" s="47"/>
      <c r="B843" s="48"/>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4.25" customHeight="1">
      <c r="A844" s="47"/>
      <c r="B844" s="48"/>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4.25" customHeight="1">
      <c r="A845" s="47"/>
      <c r="B845" s="48"/>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4.25" customHeight="1">
      <c r="A846" s="47"/>
      <c r="B846" s="48"/>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4.25" customHeight="1">
      <c r="A847" s="47"/>
      <c r="B847" s="48"/>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4.25" customHeight="1">
      <c r="A848" s="47"/>
      <c r="B848" s="48"/>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4.25" customHeight="1">
      <c r="A849" s="47"/>
      <c r="B849" s="48"/>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4.25" customHeight="1">
      <c r="A850" s="47"/>
      <c r="B850" s="48"/>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4.25" customHeight="1">
      <c r="A851" s="47"/>
      <c r="B851" s="48"/>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4.25" customHeight="1">
      <c r="A852" s="47"/>
      <c r="B852" s="48"/>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4.25" customHeight="1">
      <c r="A853" s="47"/>
      <c r="B853" s="48"/>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4.25" customHeight="1">
      <c r="A854" s="47"/>
      <c r="B854" s="48"/>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4.25" customHeight="1">
      <c r="A855" s="47"/>
      <c r="B855" s="48"/>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4.25" customHeight="1">
      <c r="A856" s="47"/>
      <c r="B856" s="48"/>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4.25" customHeight="1">
      <c r="A857" s="47"/>
      <c r="B857" s="48"/>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4.25" customHeight="1">
      <c r="A858" s="47"/>
      <c r="B858" s="48"/>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4.25" customHeight="1">
      <c r="A859" s="47"/>
      <c r="B859" s="48"/>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4.25" customHeight="1">
      <c r="A860" s="47"/>
      <c r="B860" s="48"/>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4.25" customHeight="1">
      <c r="A861" s="47"/>
      <c r="B861" s="48"/>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4.25" customHeight="1">
      <c r="A862" s="47"/>
      <c r="B862" s="48"/>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4.25" customHeight="1">
      <c r="A863" s="47"/>
      <c r="B863" s="48"/>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4.25" customHeight="1">
      <c r="A864" s="47"/>
      <c r="B864" s="48"/>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4.25" customHeight="1">
      <c r="A865" s="47"/>
      <c r="B865" s="48"/>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4.25" customHeight="1">
      <c r="A866" s="47"/>
      <c r="B866" s="48"/>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4.25" customHeight="1">
      <c r="A867" s="47"/>
      <c r="B867" s="48"/>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4.25" customHeight="1">
      <c r="A868" s="47"/>
      <c r="B868" s="48"/>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4.25" customHeight="1">
      <c r="A869" s="47"/>
      <c r="B869" s="48"/>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4.25" customHeight="1">
      <c r="A870" s="47"/>
      <c r="B870" s="48"/>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4.25" customHeight="1">
      <c r="A871" s="47"/>
      <c r="B871" s="48"/>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4.25" customHeight="1">
      <c r="A872" s="47"/>
      <c r="B872" s="48"/>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4.25" customHeight="1">
      <c r="A873" s="47"/>
      <c r="B873" s="48"/>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4.25" customHeight="1">
      <c r="A874" s="47"/>
      <c r="B874" s="48"/>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4.25" customHeight="1">
      <c r="A875" s="47"/>
      <c r="B875" s="48"/>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4.25" customHeight="1">
      <c r="A876" s="47"/>
      <c r="B876" s="48"/>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4.25" customHeight="1">
      <c r="A877" s="47"/>
      <c r="B877" s="48"/>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4.25" customHeight="1">
      <c r="A878" s="47"/>
      <c r="B878" s="48"/>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4.25" customHeight="1">
      <c r="A879" s="47"/>
      <c r="B879" s="48"/>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4.25" customHeight="1">
      <c r="A880" s="47"/>
      <c r="B880" s="48"/>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4.25" customHeight="1">
      <c r="A881" s="47"/>
      <c r="B881" s="48"/>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4.25" customHeight="1">
      <c r="A882" s="47"/>
      <c r="B882" s="48"/>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4.25" customHeight="1">
      <c r="A883" s="47"/>
      <c r="B883" s="48"/>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4.25" customHeight="1">
      <c r="A884" s="47"/>
      <c r="B884" s="48"/>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4.25" customHeight="1">
      <c r="A885" s="47"/>
      <c r="B885" s="48"/>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4.25" customHeight="1">
      <c r="A886" s="47"/>
      <c r="B886" s="48"/>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4.25" customHeight="1">
      <c r="A887" s="47"/>
      <c r="B887" s="48"/>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4.25" customHeight="1">
      <c r="A888" s="47"/>
      <c r="B888" s="48"/>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4.25" customHeight="1">
      <c r="A889" s="47"/>
      <c r="B889" s="48"/>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4.25" customHeight="1">
      <c r="A890" s="47"/>
      <c r="B890" s="48"/>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4.25" customHeight="1">
      <c r="A891" s="47"/>
      <c r="B891" s="48"/>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4.25" customHeight="1">
      <c r="A892" s="47"/>
      <c r="B892" s="48"/>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4.25" customHeight="1">
      <c r="A893" s="47"/>
      <c r="B893" s="48"/>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4.25" customHeight="1">
      <c r="A894" s="47"/>
      <c r="B894" s="48"/>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4.25" customHeight="1">
      <c r="A895" s="47"/>
      <c r="B895" s="48"/>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4.25" customHeight="1">
      <c r="A896" s="47"/>
      <c r="B896" s="48"/>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4.25" customHeight="1">
      <c r="A897" s="47"/>
      <c r="B897" s="48"/>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4.25" customHeight="1">
      <c r="A898" s="47"/>
      <c r="B898" s="48"/>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4.25" customHeight="1">
      <c r="A899" s="47"/>
      <c r="B899" s="48"/>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4.25" customHeight="1">
      <c r="A900" s="47"/>
      <c r="B900" s="48"/>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4.25" customHeight="1">
      <c r="A901" s="47"/>
      <c r="B901" s="48"/>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4.25" customHeight="1">
      <c r="A902" s="47"/>
      <c r="B902" s="48"/>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4.25" customHeight="1">
      <c r="A903" s="47"/>
      <c r="B903" s="48"/>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4.25" customHeight="1">
      <c r="A904" s="47"/>
      <c r="B904" s="48"/>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4.25" customHeight="1">
      <c r="A905" s="47"/>
      <c r="B905" s="48"/>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4.25" customHeight="1">
      <c r="A906" s="47"/>
      <c r="B906" s="48"/>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4.25" customHeight="1">
      <c r="A907" s="47"/>
      <c r="B907" s="48"/>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4.25" customHeight="1">
      <c r="A908" s="47"/>
      <c r="B908" s="48"/>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4.25" customHeight="1">
      <c r="A909" s="47"/>
      <c r="B909" s="48"/>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4.25" customHeight="1">
      <c r="A910" s="47"/>
      <c r="B910" s="48"/>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4.25" customHeight="1">
      <c r="A911" s="47"/>
      <c r="B911" s="48"/>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4.25" customHeight="1">
      <c r="A912" s="47"/>
      <c r="B912" s="48"/>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4.25" customHeight="1">
      <c r="A913" s="47"/>
      <c r="B913" s="48"/>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4.25" customHeight="1">
      <c r="A914" s="47"/>
      <c r="B914" s="48"/>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4.25" customHeight="1">
      <c r="A915" s="47"/>
      <c r="B915" s="48"/>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4.25" customHeight="1">
      <c r="A916" s="47"/>
      <c r="B916" s="48"/>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4.25" customHeight="1">
      <c r="A917" s="47"/>
      <c r="B917" s="48"/>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4.25" customHeight="1">
      <c r="A918" s="47"/>
      <c r="B918" s="48"/>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4.25" customHeight="1">
      <c r="A919" s="47"/>
      <c r="B919" s="48"/>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4.25" customHeight="1">
      <c r="A920" s="47"/>
      <c r="B920" s="48"/>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4.25" customHeight="1">
      <c r="A921" s="47"/>
      <c r="B921" s="48"/>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4.25" customHeight="1">
      <c r="A922" s="47"/>
      <c r="B922" s="48"/>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4.25" customHeight="1">
      <c r="A923" s="47"/>
      <c r="B923" s="48"/>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4.25" customHeight="1">
      <c r="A924" s="47"/>
      <c r="B924" s="48"/>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4.25" customHeight="1">
      <c r="A925" s="47"/>
      <c r="B925" s="48"/>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4.25" customHeight="1">
      <c r="A926" s="47"/>
      <c r="B926" s="48"/>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4.25" customHeight="1">
      <c r="A927" s="47"/>
      <c r="B927" s="48"/>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4.25" customHeight="1">
      <c r="A928" s="47"/>
      <c r="B928" s="48"/>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4.25" customHeight="1">
      <c r="A929" s="47"/>
      <c r="B929" s="48"/>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4.25" customHeight="1">
      <c r="A930" s="47"/>
      <c r="B930" s="48"/>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4.25" customHeight="1">
      <c r="A931" s="47"/>
      <c r="B931" s="48"/>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4.25" customHeight="1">
      <c r="A932" s="47"/>
      <c r="B932" s="48"/>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4.25" customHeight="1">
      <c r="A933" s="47"/>
      <c r="B933" s="48"/>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4.25" customHeight="1">
      <c r="A934" s="47"/>
      <c r="B934" s="48"/>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4.25" customHeight="1">
      <c r="A935" s="47"/>
      <c r="B935" s="48"/>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4.25" customHeight="1">
      <c r="A936" s="47"/>
      <c r="B936" s="48"/>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4.25" customHeight="1">
      <c r="A937" s="47"/>
      <c r="B937" s="48"/>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4.25" customHeight="1">
      <c r="A938" s="47"/>
      <c r="B938" s="48"/>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4.25" customHeight="1">
      <c r="A939" s="47"/>
      <c r="B939" s="48"/>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4.25" customHeight="1">
      <c r="A940" s="47"/>
      <c r="B940" s="48"/>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4.25" customHeight="1">
      <c r="A941" s="47"/>
      <c r="B941" s="48"/>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4.25" customHeight="1">
      <c r="A942" s="47"/>
      <c r="B942" s="48"/>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4.25" customHeight="1">
      <c r="A943" s="47"/>
      <c r="B943" s="48"/>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4.25" customHeight="1">
      <c r="A944" s="47"/>
      <c r="B944" s="48"/>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4.25" customHeight="1">
      <c r="A945" s="47"/>
      <c r="B945" s="48"/>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4.25" customHeight="1">
      <c r="A946" s="47"/>
      <c r="B946" s="48"/>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4.25" customHeight="1">
      <c r="A947" s="47"/>
      <c r="B947" s="48"/>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4.25" customHeight="1">
      <c r="A948" s="47"/>
      <c r="B948" s="48"/>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4.25" customHeight="1">
      <c r="A949" s="47"/>
      <c r="B949" s="48"/>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4.25" customHeight="1">
      <c r="A950" s="47"/>
      <c r="B950" s="48"/>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4.25" customHeight="1">
      <c r="A951" s="47"/>
      <c r="B951" s="48"/>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4.25" customHeight="1">
      <c r="A952" s="47"/>
      <c r="B952" s="48"/>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4.25" customHeight="1">
      <c r="A953" s="47"/>
      <c r="B953" s="48"/>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4.25" customHeight="1">
      <c r="A954" s="47"/>
      <c r="B954" s="48"/>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4.25" customHeight="1">
      <c r="A955" s="47"/>
      <c r="B955" s="48"/>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4.25" customHeight="1">
      <c r="A956" s="47"/>
      <c r="B956" s="48"/>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4.25" customHeight="1">
      <c r="A957" s="47"/>
      <c r="B957" s="48"/>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4.25" customHeight="1">
      <c r="A958" s="47"/>
      <c r="B958" s="48"/>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4.25" customHeight="1">
      <c r="A959" s="47"/>
      <c r="B959" s="48"/>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4.25" customHeight="1">
      <c r="A960" s="47"/>
      <c r="B960" s="48"/>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4.25" customHeight="1">
      <c r="A961" s="47"/>
      <c r="B961" s="48"/>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4.25" customHeight="1">
      <c r="A962" s="47"/>
      <c r="B962" s="48"/>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4.25" customHeight="1">
      <c r="A963" s="47"/>
      <c r="B963" s="48"/>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4.25" customHeight="1">
      <c r="A964" s="47"/>
      <c r="B964" s="48"/>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4.25" customHeight="1">
      <c r="A965" s="47"/>
      <c r="B965" s="48"/>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4.25" customHeight="1">
      <c r="A966" s="47"/>
      <c r="B966" s="48"/>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4.25" customHeight="1">
      <c r="A967" s="47"/>
      <c r="B967" s="48"/>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4.25" customHeight="1">
      <c r="A968" s="47"/>
      <c r="B968" s="48"/>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4.25" customHeight="1">
      <c r="A969" s="47"/>
      <c r="B969" s="48"/>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4.25" customHeight="1">
      <c r="A970" s="47"/>
      <c r="B970" s="48"/>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4.25" customHeight="1">
      <c r="A971" s="47"/>
      <c r="B971" s="48"/>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4.25" customHeight="1">
      <c r="A972" s="47"/>
      <c r="B972" s="48"/>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4.25" customHeight="1">
      <c r="A973" s="47"/>
      <c r="B973" s="48"/>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4.25" customHeight="1">
      <c r="A974" s="47"/>
      <c r="B974" s="48"/>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4.25" customHeight="1">
      <c r="A975" s="47"/>
      <c r="B975" s="48"/>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4.25" customHeight="1">
      <c r="A976" s="47"/>
      <c r="B976" s="48"/>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4.25" customHeight="1">
      <c r="A977" s="47"/>
      <c r="B977" s="48"/>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4.25" customHeight="1">
      <c r="A978" s="47"/>
      <c r="B978" s="48"/>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4.25" customHeight="1">
      <c r="A979" s="47"/>
      <c r="B979" s="48"/>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4.25" customHeight="1">
      <c r="A980" s="47"/>
      <c r="B980" s="48"/>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4.25" customHeight="1">
      <c r="A981" s="47"/>
      <c r="B981" s="48"/>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4.25" customHeight="1">
      <c r="A982" s="47"/>
      <c r="B982" s="48"/>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4.25" customHeight="1">
      <c r="A983" s="47"/>
      <c r="B983" s="48"/>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4.25" customHeight="1">
      <c r="A984" s="47"/>
      <c r="B984" s="48"/>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4.25" customHeight="1">
      <c r="A985" s="47"/>
      <c r="B985" s="48"/>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4.25" customHeight="1">
      <c r="A986" s="47"/>
      <c r="B986" s="48"/>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4.25" customHeight="1">
      <c r="A987" s="47"/>
      <c r="B987" s="48"/>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4.25" customHeight="1">
      <c r="A988" s="47"/>
      <c r="B988" s="48"/>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4.25" customHeight="1">
      <c r="A989" s="47"/>
      <c r="B989" s="48"/>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4.25" customHeight="1">
      <c r="A990" s="47"/>
      <c r="B990" s="48"/>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4.25" customHeight="1">
      <c r="A991" s="47"/>
      <c r="B991" s="48"/>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4.25" customHeight="1">
      <c r="A992" s="47"/>
      <c r="B992" s="48"/>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4.25" customHeight="1">
      <c r="A993" s="47"/>
      <c r="B993" s="48"/>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4.25" customHeight="1">
      <c r="A994" s="47"/>
      <c r="B994" s="48"/>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4.25" customHeight="1">
      <c r="A995" s="47"/>
      <c r="B995" s="48"/>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4.25" customHeight="1">
      <c r="A996" s="47"/>
      <c r="B996" s="48"/>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4.25" customHeight="1">
      <c r="A997" s="47"/>
      <c r="B997" s="48"/>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4.25" customHeight="1">
      <c r="A998" s="47"/>
      <c r="B998" s="48"/>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4.25" customHeight="1">
      <c r="A999" s="47"/>
      <c r="B999" s="48"/>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4.25" customHeight="1">
      <c r="A1000" s="47"/>
      <c r="B1000" s="48"/>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row r="1001" spans="1:26" ht="14.25" customHeight="1">
      <c r="A1001" s="47"/>
      <c r="B1001" s="48"/>
      <c r="C1001" s="47"/>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row>
    <row r="1002" spans="1:26" ht="14.25" customHeight="1">
      <c r="A1002" s="47"/>
      <c r="B1002" s="48"/>
      <c r="C1002" s="47"/>
      <c r="D1002" s="47"/>
      <c r="E1002" s="47"/>
      <c r="F1002" s="47"/>
      <c r="G1002" s="47"/>
      <c r="H1002" s="47"/>
      <c r="I1002" s="47"/>
      <c r="J1002" s="47"/>
      <c r="K1002" s="47"/>
      <c r="L1002" s="47"/>
      <c r="M1002" s="47"/>
      <c r="N1002" s="47"/>
      <c r="O1002" s="47"/>
      <c r="P1002" s="47"/>
      <c r="Q1002" s="47"/>
      <c r="R1002" s="47"/>
      <c r="S1002" s="47"/>
      <c r="T1002" s="47"/>
      <c r="U1002" s="47"/>
      <c r="V1002" s="47"/>
      <c r="W1002" s="47"/>
      <c r="X1002" s="47"/>
      <c r="Y1002" s="47"/>
      <c r="Z1002" s="47"/>
    </row>
    <row r="1003" spans="1:26" ht="14.25" customHeight="1">
      <c r="A1003" s="47"/>
      <c r="B1003" s="48"/>
      <c r="C1003" s="47"/>
      <c r="D1003" s="47"/>
      <c r="E1003" s="47"/>
      <c r="F1003" s="47"/>
      <c r="G1003" s="47"/>
      <c r="H1003" s="47"/>
      <c r="I1003" s="47"/>
      <c r="J1003" s="47"/>
      <c r="K1003" s="47"/>
      <c r="L1003" s="47"/>
      <c r="M1003" s="47"/>
      <c r="N1003" s="47"/>
      <c r="O1003" s="47"/>
      <c r="P1003" s="47"/>
      <c r="Q1003" s="47"/>
      <c r="R1003" s="47"/>
      <c r="S1003" s="47"/>
      <c r="T1003" s="47"/>
      <c r="U1003" s="47"/>
      <c r="V1003" s="47"/>
      <c r="W1003" s="47"/>
      <c r="X1003" s="47"/>
      <c r="Y1003" s="47"/>
      <c r="Z1003" s="47"/>
    </row>
    <row r="1004" spans="1:26" ht="14.25" customHeight="1">
      <c r="A1004" s="47"/>
      <c r="B1004" s="48"/>
      <c r="C1004" s="47"/>
      <c r="D1004" s="47"/>
      <c r="E1004" s="47"/>
      <c r="F1004" s="47"/>
      <c r="G1004" s="47"/>
      <c r="H1004" s="47"/>
      <c r="I1004" s="47"/>
      <c r="J1004" s="47"/>
      <c r="K1004" s="47"/>
      <c r="L1004" s="47"/>
      <c r="M1004" s="47"/>
      <c r="N1004" s="47"/>
      <c r="O1004" s="47"/>
      <c r="P1004" s="47"/>
      <c r="Q1004" s="47"/>
      <c r="R1004" s="47"/>
      <c r="S1004" s="47"/>
      <c r="T1004" s="47"/>
      <c r="U1004" s="47"/>
      <c r="V1004" s="47"/>
      <c r="W1004" s="47"/>
      <c r="X1004" s="47"/>
      <c r="Y1004" s="47"/>
      <c r="Z1004" s="47"/>
    </row>
    <row r="1005" spans="1:26" ht="14.25" customHeight="1">
      <c r="A1005" s="47"/>
      <c r="B1005" s="48"/>
      <c r="C1005" s="47"/>
      <c r="D1005" s="47"/>
      <c r="E1005" s="47"/>
      <c r="F1005" s="47"/>
      <c r="G1005" s="47"/>
      <c r="H1005" s="47"/>
      <c r="I1005" s="47"/>
      <c r="J1005" s="47"/>
      <c r="K1005" s="47"/>
      <c r="L1005" s="47"/>
      <c r="M1005" s="47"/>
      <c r="N1005" s="47"/>
      <c r="O1005" s="47"/>
      <c r="P1005" s="47"/>
      <c r="Q1005" s="47"/>
      <c r="R1005" s="47"/>
      <c r="S1005" s="47"/>
      <c r="T1005" s="47"/>
      <c r="U1005" s="47"/>
      <c r="V1005" s="47"/>
      <c r="W1005" s="47"/>
      <c r="X1005" s="47"/>
      <c r="Y1005" s="47"/>
      <c r="Z1005" s="47"/>
    </row>
    <row r="1006" spans="1:26" ht="14.25" customHeight="1">
      <c r="A1006" s="47"/>
      <c r="B1006" s="48"/>
      <c r="C1006" s="47"/>
      <c r="D1006" s="47"/>
      <c r="E1006" s="47"/>
      <c r="F1006" s="47"/>
      <c r="G1006" s="47"/>
      <c r="H1006" s="47"/>
      <c r="I1006" s="47"/>
      <c r="J1006" s="47"/>
      <c r="K1006" s="47"/>
      <c r="L1006" s="47"/>
      <c r="M1006" s="47"/>
      <c r="N1006" s="47"/>
      <c r="O1006" s="47"/>
      <c r="P1006" s="47"/>
      <c r="Q1006" s="47"/>
      <c r="R1006" s="47"/>
      <c r="S1006" s="47"/>
      <c r="T1006" s="47"/>
      <c r="U1006" s="47"/>
      <c r="V1006" s="47"/>
      <c r="W1006" s="47"/>
      <c r="X1006" s="47"/>
      <c r="Y1006" s="47"/>
      <c r="Z1006" s="47"/>
    </row>
  </sheetData>
  <mergeCells count="8">
    <mergeCell ref="A3:B3"/>
    <mergeCell ref="A23:B23"/>
    <mergeCell ref="A32:B32"/>
    <mergeCell ref="A28:A31"/>
    <mergeCell ref="A35:A36"/>
    <mergeCell ref="A15:B15"/>
    <mergeCell ref="A5:A6"/>
    <mergeCell ref="A8:B8"/>
  </mergeCells>
  <hyperlinks>
    <hyperlink ref="B41" r:id="rId1" xr:uid="{8EDD0434-6708-4244-9DAE-9BA3F91C242D}"/>
  </hyperlinks>
  <pageMargins left="0.7" right="0.7" top="0.75" bottom="0.75" header="0" footer="0"/>
  <pageSetup orientation="portrait"/>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65559-28A6-4E52-98BA-9325DC9D097E}">
  <sheetPr>
    <pageSetUpPr fitToPage="1"/>
  </sheetPr>
  <dimension ref="A1:M1001"/>
  <sheetViews>
    <sheetView showGridLines="0" tabSelected="1" topLeftCell="A108" zoomScaleNormal="100" workbookViewId="0">
      <selection activeCell="C110" sqref="C110:F110"/>
    </sheetView>
  </sheetViews>
  <sheetFormatPr defaultColWidth="12.7109375" defaultRowHeight="15" customHeight="1"/>
  <cols>
    <col min="1" max="1" width="1.7109375" customWidth="1"/>
    <col min="2" max="2" width="29.7109375" customWidth="1"/>
    <col min="3" max="3" width="21.7109375" customWidth="1"/>
    <col min="4" max="4" width="8.28515625" customWidth="1"/>
    <col min="5" max="5" width="13.42578125" customWidth="1"/>
    <col min="6" max="6" width="13.140625" customWidth="1"/>
    <col min="7" max="7" width="17.7109375" customWidth="1"/>
    <col min="8" max="8" width="19" customWidth="1"/>
    <col min="9" max="9" width="17.7109375" customWidth="1"/>
    <col min="10" max="10" width="42.42578125" customWidth="1"/>
    <col min="11" max="11" width="34.140625" customWidth="1"/>
    <col min="12" max="27" width="8.7109375" customWidth="1"/>
  </cols>
  <sheetData>
    <row r="1" spans="1:13" ht="12.75" hidden="1" customHeight="1">
      <c r="A1" s="266"/>
      <c r="B1" s="266"/>
      <c r="C1" s="266"/>
      <c r="D1" s="266"/>
      <c r="E1" s="266"/>
      <c r="F1" s="266"/>
      <c r="G1" s="1"/>
      <c r="H1" s="1"/>
      <c r="I1" s="1"/>
      <c r="J1" s="1"/>
      <c r="K1" s="1"/>
      <c r="L1" s="266"/>
      <c r="M1" s="266"/>
    </row>
    <row r="2" spans="1:13" ht="35.65" customHeight="1">
      <c r="A2" s="365" t="s">
        <v>57</v>
      </c>
      <c r="B2" s="365"/>
      <c r="C2" s="365"/>
      <c r="D2" s="365"/>
      <c r="E2" s="365"/>
      <c r="F2" s="365"/>
      <c r="G2" s="365"/>
      <c r="H2" s="365"/>
      <c r="I2" s="365"/>
      <c r="J2" s="365"/>
      <c r="K2" s="365"/>
      <c r="L2" s="266"/>
      <c r="M2" s="266"/>
    </row>
    <row r="3" spans="1:13" ht="19.899999999999999" customHeight="1" thickBot="1">
      <c r="A3" s="266"/>
      <c r="B3" s="266"/>
      <c r="C3" s="269"/>
      <c r="D3" s="269"/>
      <c r="E3" s="269"/>
      <c r="F3" s="269"/>
      <c r="G3" s="269"/>
      <c r="H3" s="269"/>
      <c r="I3" s="269"/>
      <c r="J3" s="269"/>
      <c r="K3" s="1"/>
      <c r="L3" s="266"/>
      <c r="M3" s="266"/>
    </row>
    <row r="4" spans="1:13" ht="24" customHeight="1" thickBot="1">
      <c r="A4" s="266"/>
      <c r="B4" s="125" t="s">
        <v>58</v>
      </c>
      <c r="C4" s="366"/>
      <c r="D4" s="367"/>
      <c r="E4" s="367"/>
      <c r="F4" s="367"/>
      <c r="G4" s="367"/>
      <c r="H4" s="368"/>
      <c r="I4" s="2"/>
      <c r="J4" s="2"/>
      <c r="K4" s="2"/>
      <c r="L4" s="266"/>
      <c r="M4" s="266"/>
    </row>
    <row r="5" spans="1:13" ht="23.25" customHeight="1" thickBot="1">
      <c r="A5" s="266"/>
      <c r="B5" s="126" t="s">
        <v>59</v>
      </c>
      <c r="C5" s="297">
        <v>45680</v>
      </c>
      <c r="D5" s="298"/>
      <c r="E5" s="295" t="s">
        <v>60</v>
      </c>
      <c r="F5" s="296"/>
      <c r="G5" s="299">
        <v>45929</v>
      </c>
      <c r="H5" s="300"/>
      <c r="I5" s="3"/>
      <c r="J5" s="3"/>
      <c r="K5" s="3"/>
      <c r="L5" s="266"/>
      <c r="M5" s="266"/>
    </row>
    <row r="6" spans="1:13" ht="23.25" customHeight="1" thickBot="1">
      <c r="A6" s="266"/>
      <c r="B6" s="127" t="s">
        <v>61</v>
      </c>
      <c r="C6" s="301"/>
      <c r="D6" s="302"/>
      <c r="E6" s="295" t="s">
        <v>62</v>
      </c>
      <c r="F6" s="296"/>
      <c r="G6" s="303">
        <f>ROUND((_xlfn.DAYS(G5,C5))/30,0)</f>
        <v>8</v>
      </c>
      <c r="H6" s="304"/>
      <c r="I6" s="3"/>
      <c r="J6" s="3"/>
      <c r="K6" s="3"/>
      <c r="L6" s="266"/>
      <c r="M6" s="266"/>
    </row>
    <row r="7" spans="1:13" ht="23.25" customHeight="1" thickBot="1">
      <c r="A7" s="266"/>
      <c r="B7" s="140" t="s">
        <v>63</v>
      </c>
      <c r="C7" s="369"/>
      <c r="D7" s="370"/>
      <c r="E7" s="295" t="s">
        <v>64</v>
      </c>
      <c r="F7" s="296"/>
      <c r="G7" s="371"/>
      <c r="H7" s="372"/>
      <c r="I7" s="266"/>
      <c r="J7" s="266"/>
      <c r="K7" s="2"/>
      <c r="L7" s="266"/>
      <c r="M7" s="266"/>
    </row>
    <row r="8" spans="1:13" ht="3.4" customHeight="1">
      <c r="A8" s="266"/>
      <c r="B8" s="373"/>
      <c r="C8" s="374"/>
      <c r="D8" s="374"/>
      <c r="E8" s="374"/>
      <c r="F8" s="374"/>
      <c r="G8" s="374"/>
      <c r="H8" s="374"/>
      <c r="I8" s="374"/>
      <c r="J8" s="374"/>
      <c r="K8" s="374"/>
      <c r="L8" s="266"/>
      <c r="M8" s="266"/>
    </row>
    <row r="9" spans="1:13" ht="40.15" customHeight="1" thickBot="1">
      <c r="A9" s="266"/>
      <c r="B9" s="229" t="s">
        <v>65</v>
      </c>
      <c r="C9" s="375" t="s">
        <v>66</v>
      </c>
      <c r="D9" s="375"/>
      <c r="E9" s="375"/>
      <c r="F9" s="375"/>
      <c r="G9" s="267"/>
      <c r="H9" s="321" t="s">
        <v>67</v>
      </c>
      <c r="I9" s="374"/>
      <c r="J9" s="374"/>
      <c r="K9" s="374"/>
      <c r="L9" s="5"/>
      <c r="M9" s="6"/>
    </row>
    <row r="10" spans="1:13" ht="28.9" customHeight="1">
      <c r="A10" s="266"/>
      <c r="B10" s="376" t="s">
        <v>68</v>
      </c>
      <c r="C10" s="378" t="s">
        <v>69</v>
      </c>
      <c r="D10" s="378" t="s">
        <v>70</v>
      </c>
      <c r="E10" s="378" t="s">
        <v>71</v>
      </c>
      <c r="F10" s="378" t="s">
        <v>72</v>
      </c>
      <c r="G10" s="93" t="s">
        <v>73</v>
      </c>
      <c r="H10" s="93" t="s">
        <v>74</v>
      </c>
      <c r="I10" s="380" t="s">
        <v>75</v>
      </c>
      <c r="J10" s="382" t="s">
        <v>76</v>
      </c>
      <c r="K10" s="266"/>
      <c r="L10" s="7"/>
      <c r="M10" s="266"/>
    </row>
    <row r="11" spans="1:13" ht="31.9" customHeight="1" thickBot="1">
      <c r="A11" s="266"/>
      <c r="B11" s="377"/>
      <c r="C11" s="379"/>
      <c r="D11" s="379"/>
      <c r="E11" s="379"/>
      <c r="F11" s="379"/>
      <c r="G11" s="248" t="s">
        <v>77</v>
      </c>
      <c r="H11" s="248" t="s">
        <v>78</v>
      </c>
      <c r="I11" s="381"/>
      <c r="J11" s="383"/>
      <c r="K11" s="266"/>
      <c r="L11" s="266"/>
      <c r="M11" s="266"/>
    </row>
    <row r="12" spans="1:13" ht="21.75" customHeight="1">
      <c r="A12" s="266"/>
      <c r="B12" s="146"/>
      <c r="C12" s="147"/>
      <c r="D12" s="148"/>
      <c r="E12" s="149"/>
      <c r="F12" s="150"/>
      <c r="G12" s="8">
        <f>((E12*D12*F12)*(3/12))</f>
        <v>0</v>
      </c>
      <c r="H12" s="8">
        <f>((E12*D12*F12)*($G$6/12))-G12</f>
        <v>0</v>
      </c>
      <c r="I12" s="8">
        <f t="shared" ref="I12:I25" si="0">SUM(G12:H12)</f>
        <v>0</v>
      </c>
      <c r="J12" s="165"/>
      <c r="K12" s="266"/>
      <c r="L12" s="266"/>
      <c r="M12" s="266"/>
    </row>
    <row r="13" spans="1:13" ht="21.75" customHeight="1">
      <c r="A13" s="266"/>
      <c r="B13" s="151"/>
      <c r="C13" s="152"/>
      <c r="D13" s="148"/>
      <c r="E13" s="149"/>
      <c r="F13" s="150"/>
      <c r="G13" s="8">
        <f t="shared" ref="G13:G25" si="1">((E13*D13*F13)*(3/12))</f>
        <v>0</v>
      </c>
      <c r="H13" s="8">
        <f t="shared" ref="H13:H25" si="2">((E13*D13*F13)*($G$6/12))-G13</f>
        <v>0</v>
      </c>
      <c r="I13" s="12">
        <f t="shared" si="0"/>
        <v>0</v>
      </c>
      <c r="J13" s="166"/>
      <c r="K13" s="266"/>
      <c r="L13" s="266"/>
      <c r="M13" s="266"/>
    </row>
    <row r="14" spans="1:13" ht="21.75" customHeight="1">
      <c r="A14" s="266"/>
      <c r="B14" s="153"/>
      <c r="C14" s="152"/>
      <c r="D14" s="154"/>
      <c r="E14" s="155"/>
      <c r="F14" s="156"/>
      <c r="G14" s="8">
        <f t="shared" si="1"/>
        <v>0</v>
      </c>
      <c r="H14" s="8">
        <f t="shared" si="2"/>
        <v>0</v>
      </c>
      <c r="I14" s="12">
        <f t="shared" si="0"/>
        <v>0</v>
      </c>
      <c r="J14" s="167"/>
      <c r="K14" s="266"/>
      <c r="L14" s="266"/>
      <c r="M14" s="266"/>
    </row>
    <row r="15" spans="1:13" ht="21.75" customHeight="1">
      <c r="A15" s="266"/>
      <c r="B15" s="153"/>
      <c r="C15" s="152"/>
      <c r="D15" s="154"/>
      <c r="E15" s="155"/>
      <c r="F15" s="156"/>
      <c r="G15" s="8">
        <f t="shared" si="1"/>
        <v>0</v>
      </c>
      <c r="H15" s="8">
        <f t="shared" si="2"/>
        <v>0</v>
      </c>
      <c r="I15" s="12">
        <f t="shared" si="0"/>
        <v>0</v>
      </c>
      <c r="J15" s="167"/>
      <c r="K15" s="266"/>
      <c r="L15" s="266"/>
      <c r="M15" s="266"/>
    </row>
    <row r="16" spans="1:13" ht="21.75" customHeight="1">
      <c r="A16" s="266"/>
      <c r="B16" s="153"/>
      <c r="C16" s="152"/>
      <c r="D16" s="154"/>
      <c r="E16" s="155"/>
      <c r="F16" s="156"/>
      <c r="G16" s="8">
        <f t="shared" si="1"/>
        <v>0</v>
      </c>
      <c r="H16" s="8">
        <f t="shared" si="2"/>
        <v>0</v>
      </c>
      <c r="I16" s="12">
        <f t="shared" si="0"/>
        <v>0</v>
      </c>
      <c r="J16" s="167"/>
      <c r="K16" s="266"/>
      <c r="L16" s="266"/>
      <c r="M16" s="266"/>
    </row>
    <row r="17" spans="2:12" ht="21.75" customHeight="1">
      <c r="B17" s="153"/>
      <c r="C17" s="152"/>
      <c r="D17" s="154"/>
      <c r="E17" s="155"/>
      <c r="F17" s="156"/>
      <c r="G17" s="8">
        <f t="shared" si="1"/>
        <v>0</v>
      </c>
      <c r="H17" s="8">
        <f t="shared" si="2"/>
        <v>0</v>
      </c>
      <c r="I17" s="12">
        <f t="shared" si="0"/>
        <v>0</v>
      </c>
      <c r="J17" s="167"/>
      <c r="K17" s="266"/>
      <c r="L17" s="266"/>
    </row>
    <row r="18" spans="2:12" ht="21.75" customHeight="1">
      <c r="B18" s="153"/>
      <c r="C18" s="152"/>
      <c r="D18" s="154"/>
      <c r="E18" s="155"/>
      <c r="F18" s="156"/>
      <c r="G18" s="8">
        <f t="shared" si="1"/>
        <v>0</v>
      </c>
      <c r="H18" s="8">
        <f t="shared" si="2"/>
        <v>0</v>
      </c>
      <c r="I18" s="12">
        <f t="shared" si="0"/>
        <v>0</v>
      </c>
      <c r="J18" s="167"/>
      <c r="K18" s="266"/>
      <c r="L18" s="266"/>
    </row>
    <row r="19" spans="2:12" ht="21.75" customHeight="1">
      <c r="B19" s="153"/>
      <c r="C19" s="152"/>
      <c r="D19" s="154"/>
      <c r="E19" s="155"/>
      <c r="F19" s="156"/>
      <c r="G19" s="8">
        <f t="shared" si="1"/>
        <v>0</v>
      </c>
      <c r="H19" s="8">
        <f t="shared" si="2"/>
        <v>0</v>
      </c>
      <c r="I19" s="12">
        <f t="shared" si="0"/>
        <v>0</v>
      </c>
      <c r="J19" s="167"/>
      <c r="K19" s="266"/>
      <c r="L19" s="266"/>
    </row>
    <row r="20" spans="2:12" ht="21.75" customHeight="1">
      <c r="B20" s="153"/>
      <c r="C20" s="152"/>
      <c r="D20" s="154"/>
      <c r="E20" s="155"/>
      <c r="F20" s="156"/>
      <c r="G20" s="8">
        <f t="shared" si="1"/>
        <v>0</v>
      </c>
      <c r="H20" s="8">
        <f t="shared" si="2"/>
        <v>0</v>
      </c>
      <c r="I20" s="12">
        <f t="shared" si="0"/>
        <v>0</v>
      </c>
      <c r="J20" s="167"/>
      <c r="K20" s="266"/>
      <c r="L20" s="266"/>
    </row>
    <row r="21" spans="2:12" ht="21.75" customHeight="1">
      <c r="B21" s="153"/>
      <c r="C21" s="152"/>
      <c r="D21" s="154"/>
      <c r="E21" s="155"/>
      <c r="F21" s="156"/>
      <c r="G21" s="8">
        <f t="shared" si="1"/>
        <v>0</v>
      </c>
      <c r="H21" s="8">
        <f t="shared" si="2"/>
        <v>0</v>
      </c>
      <c r="I21" s="12">
        <f t="shared" si="0"/>
        <v>0</v>
      </c>
      <c r="J21" s="167"/>
      <c r="K21" s="266"/>
      <c r="L21" s="266"/>
    </row>
    <row r="22" spans="2:12" ht="21.75" customHeight="1">
      <c r="B22" s="153"/>
      <c r="C22" s="152"/>
      <c r="D22" s="154"/>
      <c r="E22" s="155"/>
      <c r="F22" s="156"/>
      <c r="G22" s="8">
        <f t="shared" si="1"/>
        <v>0</v>
      </c>
      <c r="H22" s="8">
        <f t="shared" si="2"/>
        <v>0</v>
      </c>
      <c r="I22" s="12">
        <f t="shared" si="0"/>
        <v>0</v>
      </c>
      <c r="J22" s="167"/>
      <c r="K22" s="266"/>
      <c r="L22" s="266"/>
    </row>
    <row r="23" spans="2:12" ht="21.75" customHeight="1">
      <c r="B23" s="151"/>
      <c r="C23" s="152"/>
      <c r="D23" s="157"/>
      <c r="E23" s="158"/>
      <c r="F23" s="159"/>
      <c r="G23" s="8">
        <f t="shared" si="1"/>
        <v>0</v>
      </c>
      <c r="H23" s="8">
        <f t="shared" si="2"/>
        <v>0</v>
      </c>
      <c r="I23" s="12">
        <f t="shared" si="0"/>
        <v>0</v>
      </c>
      <c r="J23" s="166"/>
      <c r="K23" s="266"/>
      <c r="L23" s="266"/>
    </row>
    <row r="24" spans="2:12" ht="21.75" customHeight="1">
      <c r="B24" s="151"/>
      <c r="C24" s="152"/>
      <c r="D24" s="157"/>
      <c r="E24" s="158"/>
      <c r="F24" s="159"/>
      <c r="G24" s="8">
        <f t="shared" si="1"/>
        <v>0</v>
      </c>
      <c r="H24" s="8">
        <f t="shared" si="2"/>
        <v>0</v>
      </c>
      <c r="I24" s="12">
        <f t="shared" si="0"/>
        <v>0</v>
      </c>
      <c r="J24" s="166"/>
      <c r="K24" s="266"/>
      <c r="L24" s="266"/>
    </row>
    <row r="25" spans="2:12" ht="21.75" customHeight="1" thickBot="1">
      <c r="B25" s="160"/>
      <c r="C25" s="161"/>
      <c r="D25" s="162"/>
      <c r="E25" s="163"/>
      <c r="F25" s="164"/>
      <c r="G25" s="114">
        <f t="shared" si="1"/>
        <v>0</v>
      </c>
      <c r="H25" s="114">
        <f t="shared" si="2"/>
        <v>0</v>
      </c>
      <c r="I25" s="94">
        <f t="shared" si="0"/>
        <v>0</v>
      </c>
      <c r="J25" s="168"/>
      <c r="K25" s="266"/>
      <c r="L25" s="266"/>
    </row>
    <row r="26" spans="2:12" ht="5.25" customHeight="1">
      <c r="B26" s="17"/>
      <c r="C26" s="271"/>
      <c r="D26" s="18"/>
      <c r="E26" s="19"/>
      <c r="F26" s="20"/>
      <c r="G26" s="21"/>
      <c r="H26" s="21"/>
      <c r="I26" s="21"/>
      <c r="J26" s="22"/>
      <c r="K26" s="266"/>
      <c r="L26" s="266"/>
    </row>
    <row r="27" spans="2:12" ht="13.5" customHeight="1">
      <c r="B27" s="266"/>
      <c r="C27" s="23"/>
      <c r="D27" s="23"/>
      <c r="E27" s="363" t="s">
        <v>79</v>
      </c>
      <c r="F27" s="329"/>
      <c r="G27" s="24">
        <f>ROUND(SUM(G12:G26),2)</f>
        <v>0</v>
      </c>
      <c r="H27" s="24">
        <f>ROUND(SUM(H12:H26),2)</f>
        <v>0</v>
      </c>
      <c r="I27" s="24">
        <f>ROUND(SUM(I12:I26),2)</f>
        <v>0</v>
      </c>
      <c r="J27" s="22"/>
      <c r="K27" s="266"/>
      <c r="L27" s="266"/>
    </row>
    <row r="28" spans="2:12" ht="10.5" customHeight="1">
      <c r="B28" s="266"/>
      <c r="C28" s="25"/>
      <c r="D28" s="364"/>
      <c r="E28" s="329"/>
      <c r="F28" s="329"/>
      <c r="G28" s="22"/>
      <c r="H28" s="22"/>
      <c r="I28" s="22"/>
      <c r="J28" s="22"/>
      <c r="K28" s="266"/>
      <c r="L28" s="266"/>
    </row>
    <row r="29" spans="2:12" ht="31.9" customHeight="1" thickBot="1">
      <c r="B29" s="4" t="s">
        <v>80</v>
      </c>
      <c r="C29" s="347" t="s">
        <v>81</v>
      </c>
      <c r="D29" s="347"/>
      <c r="E29" s="347"/>
      <c r="F29" s="246"/>
      <c r="G29" s="266"/>
      <c r="H29" s="321" t="s">
        <v>82</v>
      </c>
      <c r="I29" s="321"/>
      <c r="J29" s="321"/>
      <c r="K29" s="266"/>
      <c r="L29" s="5"/>
    </row>
    <row r="30" spans="2:12" ht="68.650000000000006" customHeight="1" thickBot="1">
      <c r="B30" s="272" t="s">
        <v>68</v>
      </c>
      <c r="C30" s="272" t="s">
        <v>69</v>
      </c>
      <c r="D30" s="322" t="s">
        <v>83</v>
      </c>
      <c r="E30" s="324"/>
      <c r="F30" s="272" t="s">
        <v>72</v>
      </c>
      <c r="G30" s="243" t="s">
        <v>84</v>
      </c>
      <c r="H30" s="243" t="s">
        <v>85</v>
      </c>
      <c r="I30" s="244" t="s">
        <v>75</v>
      </c>
      <c r="J30" s="245" t="s">
        <v>86</v>
      </c>
      <c r="K30" s="266"/>
      <c r="L30" s="22"/>
    </row>
    <row r="31" spans="2:12" ht="24" customHeight="1">
      <c r="B31" s="176"/>
      <c r="C31" s="199"/>
      <c r="D31" s="360"/>
      <c r="E31" s="338"/>
      <c r="F31" s="226"/>
      <c r="G31" s="255"/>
      <c r="H31" s="255"/>
      <c r="I31" s="8">
        <f t="shared" ref="I31:I44" si="3">SUM(G31:H31)</f>
        <v>0</v>
      </c>
      <c r="J31" s="207"/>
      <c r="K31" s="266"/>
      <c r="L31" s="22"/>
    </row>
    <row r="32" spans="2:12" ht="24" customHeight="1">
      <c r="B32" s="176"/>
      <c r="C32" s="200"/>
      <c r="D32" s="360"/>
      <c r="E32" s="338"/>
      <c r="F32" s="226"/>
      <c r="G32" s="255"/>
      <c r="H32" s="255"/>
      <c r="I32" s="12">
        <f t="shared" si="3"/>
        <v>0</v>
      </c>
      <c r="J32" s="207"/>
      <c r="K32" s="266"/>
      <c r="L32" s="22"/>
    </row>
    <row r="33" spans="2:12" ht="24" customHeight="1">
      <c r="B33" s="176"/>
      <c r="C33" s="200"/>
      <c r="D33" s="360"/>
      <c r="E33" s="338"/>
      <c r="F33" s="226"/>
      <c r="G33" s="255"/>
      <c r="H33" s="255"/>
      <c r="I33" s="12">
        <f t="shared" si="3"/>
        <v>0</v>
      </c>
      <c r="J33" s="207"/>
      <c r="K33" s="266"/>
      <c r="L33" s="22"/>
    </row>
    <row r="34" spans="2:12" ht="24" customHeight="1">
      <c r="B34" s="176"/>
      <c r="C34" s="200"/>
      <c r="D34" s="360"/>
      <c r="E34" s="338"/>
      <c r="F34" s="226"/>
      <c r="G34" s="255"/>
      <c r="H34" s="255"/>
      <c r="I34" s="12">
        <f t="shared" si="3"/>
        <v>0</v>
      </c>
      <c r="J34" s="207"/>
      <c r="K34" s="266"/>
      <c r="L34" s="22"/>
    </row>
    <row r="35" spans="2:12" ht="24" customHeight="1">
      <c r="B35" s="176"/>
      <c r="C35" s="200"/>
      <c r="D35" s="360"/>
      <c r="E35" s="338"/>
      <c r="F35" s="226"/>
      <c r="G35" s="255"/>
      <c r="H35" s="255"/>
      <c r="I35" s="12">
        <f t="shared" si="3"/>
        <v>0</v>
      </c>
      <c r="J35" s="207"/>
      <c r="K35" s="266"/>
      <c r="L35" s="22"/>
    </row>
    <row r="36" spans="2:12" ht="24" customHeight="1">
      <c r="B36" s="176"/>
      <c r="C36" s="200"/>
      <c r="D36" s="360"/>
      <c r="E36" s="338"/>
      <c r="F36" s="226"/>
      <c r="G36" s="255"/>
      <c r="H36" s="255"/>
      <c r="I36" s="12">
        <f t="shared" si="3"/>
        <v>0</v>
      </c>
      <c r="J36" s="207"/>
      <c r="K36" s="266"/>
      <c r="L36" s="22"/>
    </row>
    <row r="37" spans="2:12" ht="24" customHeight="1">
      <c r="B37" s="176"/>
      <c r="C37" s="200"/>
      <c r="D37" s="360"/>
      <c r="E37" s="338"/>
      <c r="F37" s="226"/>
      <c r="G37" s="255"/>
      <c r="H37" s="255"/>
      <c r="I37" s="12">
        <f t="shared" si="3"/>
        <v>0</v>
      </c>
      <c r="J37" s="207"/>
      <c r="K37" s="266"/>
      <c r="L37" s="22"/>
    </row>
    <row r="38" spans="2:12" ht="24" customHeight="1">
      <c r="B38" s="176"/>
      <c r="C38" s="200"/>
      <c r="D38" s="360"/>
      <c r="E38" s="338"/>
      <c r="F38" s="226"/>
      <c r="G38" s="255"/>
      <c r="H38" s="255"/>
      <c r="I38" s="12">
        <f t="shared" si="3"/>
        <v>0</v>
      </c>
      <c r="J38" s="207"/>
      <c r="K38" s="266"/>
      <c r="L38" s="22"/>
    </row>
    <row r="39" spans="2:12" ht="24" customHeight="1">
      <c r="B39" s="176"/>
      <c r="C39" s="200"/>
      <c r="D39" s="360"/>
      <c r="E39" s="338"/>
      <c r="F39" s="226"/>
      <c r="G39" s="255"/>
      <c r="H39" s="255"/>
      <c r="I39" s="12">
        <f t="shared" si="3"/>
        <v>0</v>
      </c>
      <c r="J39" s="207"/>
      <c r="K39" s="266"/>
      <c r="L39" s="22"/>
    </row>
    <row r="40" spans="2:12" ht="24" customHeight="1">
      <c r="B40" s="176"/>
      <c r="C40" s="200"/>
      <c r="D40" s="360"/>
      <c r="E40" s="338"/>
      <c r="F40" s="226"/>
      <c r="G40" s="255"/>
      <c r="H40" s="255"/>
      <c r="I40" s="12">
        <f t="shared" si="3"/>
        <v>0</v>
      </c>
      <c r="J40" s="207"/>
      <c r="K40" s="266"/>
      <c r="L40" s="22"/>
    </row>
    <row r="41" spans="2:12" ht="24" customHeight="1">
      <c r="B41" s="176"/>
      <c r="C41" s="200"/>
      <c r="D41" s="360"/>
      <c r="E41" s="338"/>
      <c r="F41" s="226"/>
      <c r="G41" s="201"/>
      <c r="H41" s="201"/>
      <c r="I41" s="12">
        <f t="shared" si="3"/>
        <v>0</v>
      </c>
      <c r="J41" s="208"/>
      <c r="K41" s="266"/>
      <c r="L41" s="22"/>
    </row>
    <row r="42" spans="2:12" ht="24" customHeight="1">
      <c r="B42" s="177"/>
      <c r="C42" s="202"/>
      <c r="D42" s="361"/>
      <c r="E42" s="362"/>
      <c r="F42" s="227"/>
      <c r="G42" s="203"/>
      <c r="H42" s="203"/>
      <c r="I42" s="12">
        <f t="shared" si="3"/>
        <v>0</v>
      </c>
      <c r="J42" s="209"/>
      <c r="K42" s="266"/>
      <c r="L42" s="22"/>
    </row>
    <row r="43" spans="2:12" ht="24" customHeight="1">
      <c r="B43" s="176"/>
      <c r="C43" s="200"/>
      <c r="D43" s="360"/>
      <c r="E43" s="338"/>
      <c r="F43" s="226"/>
      <c r="G43" s="201"/>
      <c r="H43" s="201"/>
      <c r="I43" s="12">
        <f t="shared" si="3"/>
        <v>0</v>
      </c>
      <c r="J43" s="208"/>
      <c r="K43" s="266"/>
      <c r="L43" s="22"/>
    </row>
    <row r="44" spans="2:12" ht="24" customHeight="1" thickBot="1">
      <c r="B44" s="204"/>
      <c r="C44" s="205"/>
      <c r="D44" s="358"/>
      <c r="E44" s="357"/>
      <c r="F44" s="228"/>
      <c r="G44" s="206"/>
      <c r="H44" s="206"/>
      <c r="I44" s="16">
        <f t="shared" si="3"/>
        <v>0</v>
      </c>
      <c r="J44" s="210"/>
      <c r="K44" s="266"/>
      <c r="L44" s="22"/>
    </row>
    <row r="45" spans="2:12" ht="3" customHeight="1">
      <c r="B45" s="25"/>
      <c r="C45" s="30"/>
      <c r="D45" s="271"/>
      <c r="E45" s="271"/>
      <c r="F45" s="30"/>
      <c r="G45" s="22"/>
      <c r="H45" s="22"/>
      <c r="I45" s="22"/>
      <c r="J45" s="22"/>
      <c r="K45" s="266"/>
      <c r="L45" s="22"/>
    </row>
    <row r="46" spans="2:12" ht="15" customHeight="1">
      <c r="B46" s="25"/>
      <c r="C46" s="30"/>
      <c r="D46" s="30"/>
      <c r="E46" s="328" t="s">
        <v>87</v>
      </c>
      <c r="F46" s="329"/>
      <c r="G46" s="24">
        <f>SUM(G31:G45)</f>
        <v>0</v>
      </c>
      <c r="H46" s="24">
        <f>SUM(H31:H45)</f>
        <v>0</v>
      </c>
      <c r="I46" s="24">
        <f>SUM(I31:I45)</f>
        <v>0</v>
      </c>
      <c r="J46" s="22"/>
      <c r="K46" s="266"/>
      <c r="L46" s="22"/>
    </row>
    <row r="47" spans="2:12" ht="12.75" customHeight="1">
      <c r="B47" s="25"/>
      <c r="C47" s="30"/>
      <c r="D47" s="30"/>
      <c r="E47" s="30"/>
      <c r="F47" s="30"/>
      <c r="G47" s="22"/>
      <c r="H47" s="22"/>
      <c r="I47" s="22"/>
      <c r="J47" s="22"/>
      <c r="K47" s="266"/>
      <c r="L47" s="22"/>
    </row>
    <row r="48" spans="2:12" ht="39" customHeight="1" thickBot="1">
      <c r="B48" s="95" t="s">
        <v>88</v>
      </c>
      <c r="C48" s="359" t="s">
        <v>89</v>
      </c>
      <c r="D48" s="359"/>
      <c r="E48" s="359"/>
      <c r="F48" s="359"/>
      <c r="G48" s="270"/>
      <c r="H48" s="321" t="s">
        <v>90</v>
      </c>
      <c r="I48" s="321"/>
      <c r="J48" s="321"/>
      <c r="K48" s="266"/>
      <c r="L48" s="5"/>
    </row>
    <row r="49" spans="2:12" ht="72" customHeight="1" thickBot="1">
      <c r="B49" s="272" t="s">
        <v>91</v>
      </c>
      <c r="C49" s="322" t="s">
        <v>92</v>
      </c>
      <c r="D49" s="323"/>
      <c r="E49" s="323"/>
      <c r="F49" s="323"/>
      <c r="G49" s="243" t="s">
        <v>93</v>
      </c>
      <c r="H49" s="249" t="s">
        <v>94</v>
      </c>
      <c r="I49" s="250" t="s">
        <v>75</v>
      </c>
      <c r="J49" s="251" t="s">
        <v>95</v>
      </c>
      <c r="K49" s="266"/>
      <c r="L49" s="7"/>
    </row>
    <row r="50" spans="2:12" ht="21" customHeight="1">
      <c r="B50" s="176"/>
      <c r="C50" s="348"/>
      <c r="D50" s="349"/>
      <c r="E50" s="349"/>
      <c r="F50" s="350"/>
      <c r="G50" s="187"/>
      <c r="H50" s="188"/>
      <c r="I50" s="12">
        <f t="shared" ref="I50:I55" si="4">SUM(G50:H50)</f>
        <v>0</v>
      </c>
      <c r="J50" s="196"/>
      <c r="K50" s="266"/>
      <c r="L50" s="266"/>
    </row>
    <row r="51" spans="2:12" ht="21" customHeight="1">
      <c r="B51" s="174"/>
      <c r="C51" s="336"/>
      <c r="D51" s="337"/>
      <c r="E51" s="337"/>
      <c r="F51" s="338"/>
      <c r="G51" s="189"/>
      <c r="H51" s="256"/>
      <c r="I51" s="12">
        <f t="shared" si="4"/>
        <v>0</v>
      </c>
      <c r="J51" s="171"/>
      <c r="K51" s="266"/>
      <c r="L51" s="266"/>
    </row>
    <row r="52" spans="2:12" ht="21" customHeight="1">
      <c r="B52" s="190"/>
      <c r="C52" s="336"/>
      <c r="D52" s="337"/>
      <c r="E52" s="337"/>
      <c r="F52" s="338"/>
      <c r="G52" s="191"/>
      <c r="H52" s="192"/>
      <c r="I52" s="12">
        <f t="shared" si="4"/>
        <v>0</v>
      </c>
      <c r="J52" s="197"/>
      <c r="K52" s="266"/>
      <c r="L52" s="266"/>
    </row>
    <row r="53" spans="2:12" ht="21" customHeight="1">
      <c r="B53" s="190"/>
      <c r="C53" s="336"/>
      <c r="D53" s="337"/>
      <c r="E53" s="337"/>
      <c r="F53" s="338"/>
      <c r="G53" s="191"/>
      <c r="H53" s="192"/>
      <c r="I53" s="12">
        <f t="shared" si="4"/>
        <v>0</v>
      </c>
      <c r="J53" s="197"/>
      <c r="K53" s="266"/>
      <c r="L53" s="266"/>
    </row>
    <row r="54" spans="2:12" ht="21" customHeight="1">
      <c r="B54" s="174"/>
      <c r="C54" s="336"/>
      <c r="D54" s="337"/>
      <c r="E54" s="337"/>
      <c r="F54" s="338"/>
      <c r="G54" s="189"/>
      <c r="H54" s="256"/>
      <c r="I54" s="12">
        <f t="shared" si="4"/>
        <v>0</v>
      </c>
      <c r="J54" s="171"/>
      <c r="K54" s="266"/>
      <c r="L54" s="266"/>
    </row>
    <row r="55" spans="2:12" ht="21" customHeight="1" thickBot="1">
      <c r="B55" s="193"/>
      <c r="C55" s="355"/>
      <c r="D55" s="356"/>
      <c r="E55" s="356"/>
      <c r="F55" s="357"/>
      <c r="G55" s="194"/>
      <c r="H55" s="195"/>
      <c r="I55" s="16">
        <f t="shared" si="4"/>
        <v>0</v>
      </c>
      <c r="J55" s="198"/>
      <c r="K55" s="266"/>
      <c r="L55" s="266"/>
    </row>
    <row r="56" spans="2:12" ht="3" customHeight="1">
      <c r="B56" s="266"/>
      <c r="C56" s="33"/>
      <c r="D56" s="33"/>
      <c r="E56" s="33"/>
      <c r="F56" s="33"/>
      <c r="G56" s="22"/>
      <c r="H56" s="22"/>
      <c r="I56" s="22"/>
      <c r="J56" s="22"/>
      <c r="K56" s="266"/>
      <c r="L56" s="266"/>
    </row>
    <row r="57" spans="2:12" ht="18.75" customHeight="1">
      <c r="B57" s="34"/>
      <c r="C57" s="342" t="s">
        <v>96</v>
      </c>
      <c r="D57" s="329"/>
      <c r="E57" s="329"/>
      <c r="F57" s="329"/>
      <c r="G57" s="24">
        <f>SUM(G50:G56)</f>
        <v>0</v>
      </c>
      <c r="H57" s="24">
        <f>SUM(H50:H56)</f>
        <v>0</v>
      </c>
      <c r="I57" s="24">
        <f>SUM(I50:I56)</f>
        <v>0</v>
      </c>
      <c r="J57" s="22"/>
      <c r="K57" s="266"/>
      <c r="L57" s="266"/>
    </row>
    <row r="58" spans="2:12" ht="12.75" customHeight="1">
      <c r="B58" s="34"/>
      <c r="C58" s="33"/>
      <c r="D58" s="33"/>
      <c r="E58" s="273"/>
      <c r="F58" s="273"/>
      <c r="G58" s="24"/>
      <c r="H58" s="24"/>
      <c r="I58" s="24"/>
      <c r="J58" s="22"/>
      <c r="K58" s="266"/>
      <c r="L58" s="266"/>
    </row>
    <row r="59" spans="2:12" ht="22.15" customHeight="1" thickBot="1">
      <c r="B59" s="247" t="s">
        <v>97</v>
      </c>
      <c r="C59" s="354" t="s">
        <v>98</v>
      </c>
      <c r="D59" s="354"/>
      <c r="E59" s="354"/>
      <c r="F59" s="354"/>
      <c r="G59" s="270"/>
      <c r="H59" s="321" t="s">
        <v>90</v>
      </c>
      <c r="I59" s="321"/>
      <c r="J59" s="321"/>
      <c r="K59" s="266"/>
      <c r="L59" s="5"/>
    </row>
    <row r="60" spans="2:12" ht="78.75" customHeight="1" thickBot="1">
      <c r="B60" s="272" t="s">
        <v>91</v>
      </c>
      <c r="C60" s="322" t="s">
        <v>92</v>
      </c>
      <c r="D60" s="323"/>
      <c r="E60" s="323"/>
      <c r="F60" s="324"/>
      <c r="G60" s="243" t="s">
        <v>99</v>
      </c>
      <c r="H60" s="243" t="s">
        <v>94</v>
      </c>
      <c r="I60" s="244" t="s">
        <v>75</v>
      </c>
      <c r="J60" s="245" t="s">
        <v>95</v>
      </c>
      <c r="K60" s="266"/>
      <c r="L60" s="7"/>
    </row>
    <row r="61" spans="2:12" ht="31.5" customHeight="1">
      <c r="B61" s="173"/>
      <c r="C61" s="348"/>
      <c r="D61" s="349"/>
      <c r="E61" s="349"/>
      <c r="F61" s="350"/>
      <c r="G61" s="257"/>
      <c r="H61" s="183"/>
      <c r="I61" s="8">
        <f t="shared" ref="I61:I68" si="5">SUM(G61:H61)</f>
        <v>0</v>
      </c>
      <c r="J61" s="186"/>
      <c r="K61" s="266"/>
      <c r="L61" s="266"/>
    </row>
    <row r="62" spans="2:12" ht="31.5" customHeight="1">
      <c r="B62" s="176"/>
      <c r="C62" s="336"/>
      <c r="D62" s="337"/>
      <c r="E62" s="337"/>
      <c r="F62" s="338"/>
      <c r="G62" s="175"/>
      <c r="H62" s="258"/>
      <c r="I62" s="12">
        <f t="shared" si="5"/>
        <v>0</v>
      </c>
      <c r="J62" s="186"/>
      <c r="K62" s="266"/>
      <c r="L62" s="266"/>
    </row>
    <row r="63" spans="2:12" ht="31.5" customHeight="1">
      <c r="B63" s="176"/>
      <c r="C63" s="336"/>
      <c r="D63" s="337"/>
      <c r="E63" s="337"/>
      <c r="F63" s="338"/>
      <c r="G63" s="175"/>
      <c r="H63" s="258"/>
      <c r="I63" s="12">
        <f t="shared" si="5"/>
        <v>0</v>
      </c>
      <c r="J63" s="186"/>
      <c r="K63" s="266"/>
      <c r="L63" s="266"/>
    </row>
    <row r="64" spans="2:12" ht="31.5" customHeight="1">
      <c r="B64" s="176"/>
      <c r="C64" s="336"/>
      <c r="D64" s="337"/>
      <c r="E64" s="337"/>
      <c r="F64" s="338"/>
      <c r="G64" s="175"/>
      <c r="H64" s="258"/>
      <c r="I64" s="12">
        <f t="shared" si="5"/>
        <v>0</v>
      </c>
      <c r="J64" s="186"/>
      <c r="K64" s="266"/>
      <c r="L64" s="266"/>
    </row>
    <row r="65" spans="2:12" ht="27.75" customHeight="1">
      <c r="B65" s="174"/>
      <c r="C65" s="336"/>
      <c r="D65" s="337"/>
      <c r="E65" s="337"/>
      <c r="F65" s="338"/>
      <c r="G65" s="175"/>
      <c r="H65" s="258"/>
      <c r="I65" s="12">
        <f t="shared" si="5"/>
        <v>0</v>
      </c>
      <c r="J65" s="171"/>
      <c r="K65" s="266"/>
      <c r="L65" s="266"/>
    </row>
    <row r="66" spans="2:12" ht="26.25" customHeight="1">
      <c r="B66" s="174"/>
      <c r="C66" s="336"/>
      <c r="D66" s="337"/>
      <c r="E66" s="337"/>
      <c r="F66" s="338"/>
      <c r="G66" s="175"/>
      <c r="H66" s="258"/>
      <c r="I66" s="12">
        <f t="shared" si="5"/>
        <v>0</v>
      </c>
      <c r="J66" s="171"/>
      <c r="K66" s="266"/>
      <c r="L66" s="266"/>
    </row>
    <row r="67" spans="2:12" ht="26.25" customHeight="1">
      <c r="B67" s="176"/>
      <c r="C67" s="336"/>
      <c r="D67" s="337"/>
      <c r="E67" s="337"/>
      <c r="F67" s="338"/>
      <c r="G67" s="175"/>
      <c r="H67" s="258"/>
      <c r="I67" s="12">
        <f t="shared" si="5"/>
        <v>0</v>
      </c>
      <c r="J67" s="171"/>
      <c r="K67" s="266"/>
      <c r="L67" s="266"/>
    </row>
    <row r="68" spans="2:12" ht="26.25" customHeight="1" thickBot="1">
      <c r="B68" s="181"/>
      <c r="C68" s="339"/>
      <c r="D68" s="340"/>
      <c r="E68" s="340"/>
      <c r="F68" s="341"/>
      <c r="G68" s="182"/>
      <c r="H68" s="185"/>
      <c r="I68" s="16">
        <f t="shared" si="5"/>
        <v>0</v>
      </c>
      <c r="J68" s="172"/>
      <c r="K68" s="266"/>
      <c r="L68" s="266"/>
    </row>
    <row r="69" spans="2:12" ht="3" customHeight="1">
      <c r="B69" s="33"/>
      <c r="C69" s="259"/>
      <c r="D69" s="259"/>
      <c r="E69" s="259"/>
      <c r="F69" s="259"/>
      <c r="G69" s="22"/>
      <c r="H69" s="22"/>
      <c r="I69" s="22"/>
      <c r="J69" s="22"/>
      <c r="K69" s="266"/>
      <c r="L69" s="266"/>
    </row>
    <row r="70" spans="2:12" ht="18.75" customHeight="1">
      <c r="B70" s="33"/>
      <c r="C70" s="25"/>
      <c r="D70" s="353" t="s">
        <v>100</v>
      </c>
      <c r="E70" s="329"/>
      <c r="F70" s="329"/>
      <c r="G70" s="24">
        <f>SUM(G61:G69)</f>
        <v>0</v>
      </c>
      <c r="H70" s="24">
        <f>SUM(H61:H69)</f>
        <v>0</v>
      </c>
      <c r="I70" s="24">
        <f>SUM(I61:I69)</f>
        <v>0</v>
      </c>
      <c r="J70" s="22"/>
      <c r="K70" s="266"/>
      <c r="L70" s="266"/>
    </row>
    <row r="71" spans="2:12" ht="15.4" customHeight="1">
      <c r="B71" s="33"/>
      <c r="C71" s="25"/>
      <c r="D71" s="25"/>
      <c r="E71" s="25"/>
      <c r="F71" s="25"/>
      <c r="G71" s="22"/>
      <c r="H71" s="22"/>
      <c r="I71" s="22"/>
      <c r="J71" s="22"/>
      <c r="K71" s="266"/>
      <c r="L71" s="266"/>
    </row>
    <row r="72" spans="2:12" ht="26.65" customHeight="1" thickBot="1">
      <c r="B72" s="247" t="s">
        <v>101</v>
      </c>
      <c r="C72" s="347" t="s">
        <v>102</v>
      </c>
      <c r="D72" s="347"/>
      <c r="E72" s="347"/>
      <c r="F72" s="347"/>
      <c r="G72" s="270"/>
      <c r="H72" s="321" t="s">
        <v>90</v>
      </c>
      <c r="I72" s="321"/>
      <c r="J72" s="321"/>
      <c r="K72" s="266"/>
      <c r="L72" s="5"/>
    </row>
    <row r="73" spans="2:12" ht="71.650000000000006" customHeight="1" thickBot="1">
      <c r="B73" s="272" t="s">
        <v>103</v>
      </c>
      <c r="C73" s="322" t="s">
        <v>92</v>
      </c>
      <c r="D73" s="323"/>
      <c r="E73" s="323"/>
      <c r="F73" s="324"/>
      <c r="G73" s="243" t="s">
        <v>99</v>
      </c>
      <c r="H73" s="243" t="s">
        <v>94</v>
      </c>
      <c r="I73" s="244" t="s">
        <v>75</v>
      </c>
      <c r="J73" s="245" t="s">
        <v>95</v>
      </c>
      <c r="K73" s="266"/>
      <c r="L73" s="266"/>
    </row>
    <row r="74" spans="2:12" ht="31.5" customHeight="1">
      <c r="B74" s="173"/>
      <c r="C74" s="348"/>
      <c r="D74" s="349"/>
      <c r="E74" s="349"/>
      <c r="F74" s="350"/>
      <c r="G74" s="257"/>
      <c r="H74" s="183"/>
      <c r="I74" s="8">
        <f t="shared" ref="I74:I81" si="6">SUM(G74:H74)</f>
        <v>0</v>
      </c>
      <c r="J74" s="186"/>
      <c r="K74" s="266"/>
      <c r="L74" s="266"/>
    </row>
    <row r="75" spans="2:12" ht="31.5" customHeight="1">
      <c r="B75" s="176"/>
      <c r="C75" s="336"/>
      <c r="D75" s="351"/>
      <c r="E75" s="351"/>
      <c r="F75" s="352"/>
      <c r="G75" s="175"/>
      <c r="H75" s="258"/>
      <c r="I75" s="12">
        <f t="shared" si="6"/>
        <v>0</v>
      </c>
      <c r="J75" s="186"/>
      <c r="K75" s="266"/>
      <c r="L75" s="266"/>
    </row>
    <row r="76" spans="2:12" ht="31.5" customHeight="1">
      <c r="B76" s="176"/>
      <c r="C76" s="336"/>
      <c r="D76" s="337"/>
      <c r="E76" s="337"/>
      <c r="F76" s="338"/>
      <c r="G76" s="175"/>
      <c r="H76" s="258"/>
      <c r="I76" s="12">
        <f t="shared" si="6"/>
        <v>0</v>
      </c>
      <c r="J76" s="186"/>
      <c r="K76" s="266"/>
      <c r="L76" s="266"/>
    </row>
    <row r="77" spans="2:12" ht="31.5" customHeight="1">
      <c r="B77" s="176"/>
      <c r="C77" s="336"/>
      <c r="D77" s="337"/>
      <c r="E77" s="337"/>
      <c r="F77" s="338"/>
      <c r="G77" s="175"/>
      <c r="H77" s="258"/>
      <c r="I77" s="12">
        <f t="shared" si="6"/>
        <v>0</v>
      </c>
      <c r="J77" s="186"/>
      <c r="K77" s="266"/>
      <c r="L77" s="266"/>
    </row>
    <row r="78" spans="2:12" ht="27.75" customHeight="1">
      <c r="B78" s="176"/>
      <c r="C78" s="336"/>
      <c r="D78" s="337"/>
      <c r="E78" s="337"/>
      <c r="F78" s="338"/>
      <c r="G78" s="175"/>
      <c r="H78" s="258"/>
      <c r="I78" s="12">
        <f t="shared" si="6"/>
        <v>0</v>
      </c>
      <c r="J78" s="171"/>
      <c r="K78" s="266"/>
      <c r="L78" s="266"/>
    </row>
    <row r="79" spans="2:12" ht="26.25" customHeight="1">
      <c r="B79" s="176"/>
      <c r="C79" s="336"/>
      <c r="D79" s="337"/>
      <c r="E79" s="337"/>
      <c r="F79" s="338"/>
      <c r="G79" s="175"/>
      <c r="H79" s="258"/>
      <c r="I79" s="12">
        <f t="shared" si="6"/>
        <v>0</v>
      </c>
      <c r="J79" s="171"/>
      <c r="K79" s="266"/>
      <c r="L79" s="266"/>
    </row>
    <row r="80" spans="2:12" ht="26.25" customHeight="1">
      <c r="B80" s="176"/>
      <c r="C80" s="336"/>
      <c r="D80" s="337"/>
      <c r="E80" s="337"/>
      <c r="F80" s="338"/>
      <c r="G80" s="175"/>
      <c r="H80" s="258"/>
      <c r="I80" s="12">
        <f t="shared" si="6"/>
        <v>0</v>
      </c>
      <c r="J80" s="171"/>
      <c r="K80" s="266"/>
      <c r="L80" s="266"/>
    </row>
    <row r="81" spans="2:12" ht="26.25" customHeight="1" thickBot="1">
      <c r="B81" s="184"/>
      <c r="C81" s="339"/>
      <c r="D81" s="340"/>
      <c r="E81" s="340"/>
      <c r="F81" s="341"/>
      <c r="G81" s="182"/>
      <c r="H81" s="185"/>
      <c r="I81" s="16">
        <f t="shared" si="6"/>
        <v>0</v>
      </c>
      <c r="J81" s="172"/>
      <c r="K81" s="266"/>
      <c r="L81" s="266"/>
    </row>
    <row r="82" spans="2:12" ht="3" customHeight="1">
      <c r="B82" s="33"/>
      <c r="C82" s="259"/>
      <c r="D82" s="259"/>
      <c r="E82" s="259"/>
      <c r="F82" s="259"/>
      <c r="G82" s="22"/>
      <c r="H82" s="22"/>
      <c r="I82" s="22"/>
      <c r="J82" s="22"/>
      <c r="K82" s="266"/>
      <c r="L82" s="266"/>
    </row>
    <row r="83" spans="2:12" ht="17.25" customHeight="1">
      <c r="B83" s="33"/>
      <c r="C83" s="342" t="s">
        <v>104</v>
      </c>
      <c r="D83" s="329"/>
      <c r="E83" s="329"/>
      <c r="F83" s="329"/>
      <c r="G83" s="24">
        <f>SUM(G74:G82)</f>
        <v>0</v>
      </c>
      <c r="H83" s="24">
        <f>SUM(H74:H82)</f>
        <v>0</v>
      </c>
      <c r="I83" s="24">
        <f>SUM(I74:I82)</f>
        <v>0</v>
      </c>
      <c r="J83" s="22"/>
      <c r="K83" s="266"/>
      <c r="L83" s="266"/>
    </row>
    <row r="84" spans="2:12" ht="12.75" customHeight="1">
      <c r="B84" s="33"/>
      <c r="C84" s="25"/>
      <c r="D84" s="25"/>
      <c r="E84" s="25"/>
      <c r="F84" s="25"/>
      <c r="G84" s="22"/>
      <c r="H84" s="22"/>
      <c r="I84" s="22"/>
      <c r="J84" s="22"/>
      <c r="K84" s="266"/>
      <c r="L84" s="266"/>
    </row>
    <row r="85" spans="2:12" ht="19.149999999999999" customHeight="1" thickBot="1">
      <c r="B85" s="247" t="s">
        <v>105</v>
      </c>
      <c r="C85" s="30"/>
      <c r="D85" s="30"/>
      <c r="E85" s="30"/>
      <c r="F85" s="30"/>
      <c r="G85" s="270"/>
      <c r="H85" s="321" t="s">
        <v>90</v>
      </c>
      <c r="I85" s="321"/>
      <c r="J85" s="321"/>
      <c r="K85" s="266"/>
      <c r="L85" s="5"/>
    </row>
    <row r="86" spans="2:12" ht="70.900000000000006" customHeight="1" thickBot="1">
      <c r="B86" s="272" t="s">
        <v>91</v>
      </c>
      <c r="C86" s="322" t="s">
        <v>92</v>
      </c>
      <c r="D86" s="323"/>
      <c r="E86" s="323"/>
      <c r="F86" s="324"/>
      <c r="G86" s="243" t="s">
        <v>99</v>
      </c>
      <c r="H86" s="243" t="s">
        <v>94</v>
      </c>
      <c r="I86" s="244" t="s">
        <v>75</v>
      </c>
      <c r="J86" s="245" t="s">
        <v>95</v>
      </c>
      <c r="K86" s="266"/>
      <c r="L86" s="7"/>
    </row>
    <row r="87" spans="2:12" ht="27" customHeight="1">
      <c r="B87" s="173"/>
      <c r="C87" s="344"/>
      <c r="D87" s="345"/>
      <c r="E87" s="345"/>
      <c r="F87" s="346"/>
      <c r="G87" s="257"/>
      <c r="H87" s="257"/>
      <c r="I87" s="8">
        <f t="shared" ref="I87:I94" si="7">SUM(G87:H87)</f>
        <v>0</v>
      </c>
      <c r="J87" s="169"/>
      <c r="K87" s="266"/>
      <c r="L87" s="266"/>
    </row>
    <row r="88" spans="2:12" ht="27" customHeight="1">
      <c r="B88" s="174"/>
      <c r="C88" s="336"/>
      <c r="D88" s="337"/>
      <c r="E88" s="337"/>
      <c r="F88" s="338"/>
      <c r="G88" s="175"/>
      <c r="H88" s="175"/>
      <c r="I88" s="12">
        <f t="shared" si="7"/>
        <v>0</v>
      </c>
      <c r="J88" s="170"/>
      <c r="K88" s="266"/>
      <c r="L88" s="266"/>
    </row>
    <row r="89" spans="2:12" ht="27" customHeight="1">
      <c r="B89" s="174"/>
      <c r="C89" s="336"/>
      <c r="D89" s="337"/>
      <c r="E89" s="337"/>
      <c r="F89" s="338"/>
      <c r="G89" s="175"/>
      <c r="H89" s="175"/>
      <c r="I89" s="12">
        <f t="shared" si="7"/>
        <v>0</v>
      </c>
      <c r="J89" s="171"/>
      <c r="K89" s="266"/>
      <c r="L89" s="266"/>
    </row>
    <row r="90" spans="2:12" ht="27" customHeight="1">
      <c r="B90" s="176"/>
      <c r="C90" s="336"/>
      <c r="D90" s="337"/>
      <c r="E90" s="337"/>
      <c r="F90" s="338"/>
      <c r="G90" s="175"/>
      <c r="H90" s="175"/>
      <c r="I90" s="12">
        <f t="shared" si="7"/>
        <v>0</v>
      </c>
      <c r="J90" s="171"/>
      <c r="K90" s="266"/>
      <c r="L90" s="266"/>
    </row>
    <row r="91" spans="2:12" ht="27" customHeight="1">
      <c r="B91" s="177"/>
      <c r="C91" s="178"/>
      <c r="D91" s="179"/>
      <c r="E91" s="179"/>
      <c r="F91" s="180"/>
      <c r="G91" s="175"/>
      <c r="H91" s="175"/>
      <c r="I91" s="12">
        <f t="shared" si="7"/>
        <v>0</v>
      </c>
      <c r="J91" s="171"/>
      <c r="K91" s="266"/>
      <c r="L91" s="266"/>
    </row>
    <row r="92" spans="2:12" ht="27" customHeight="1">
      <c r="B92" s="177"/>
      <c r="C92" s="178"/>
      <c r="D92" s="179"/>
      <c r="E92" s="179"/>
      <c r="F92" s="180"/>
      <c r="G92" s="175"/>
      <c r="H92" s="175"/>
      <c r="I92" s="12">
        <f t="shared" si="7"/>
        <v>0</v>
      </c>
      <c r="J92" s="171"/>
      <c r="K92" s="266"/>
      <c r="L92" s="266"/>
    </row>
    <row r="93" spans="2:12" ht="27" customHeight="1">
      <c r="B93" s="177"/>
      <c r="C93" s="178"/>
      <c r="D93" s="179"/>
      <c r="E93" s="179"/>
      <c r="F93" s="180"/>
      <c r="G93" s="175"/>
      <c r="H93" s="175"/>
      <c r="I93" s="12">
        <f t="shared" si="7"/>
        <v>0</v>
      </c>
      <c r="J93" s="171"/>
      <c r="K93" s="266"/>
      <c r="L93" s="266"/>
    </row>
    <row r="94" spans="2:12" ht="27" customHeight="1" thickBot="1">
      <c r="B94" s="181"/>
      <c r="C94" s="339"/>
      <c r="D94" s="340"/>
      <c r="E94" s="340"/>
      <c r="F94" s="341"/>
      <c r="G94" s="182"/>
      <c r="H94" s="182"/>
      <c r="I94" s="16">
        <f t="shared" si="7"/>
        <v>0</v>
      </c>
      <c r="J94" s="172"/>
      <c r="K94" s="266"/>
      <c r="L94" s="266"/>
    </row>
    <row r="95" spans="2:12" ht="3" customHeight="1">
      <c r="B95" s="33"/>
      <c r="C95" s="39"/>
      <c r="D95" s="39"/>
      <c r="E95" s="39"/>
      <c r="F95" s="39"/>
      <c r="G95" s="22"/>
      <c r="H95" s="22"/>
      <c r="I95" s="22"/>
      <c r="J95" s="22"/>
      <c r="K95" s="266"/>
      <c r="L95" s="266"/>
    </row>
    <row r="96" spans="2:12" ht="18" customHeight="1">
      <c r="B96" s="33"/>
      <c r="C96" s="33"/>
      <c r="D96" s="33"/>
      <c r="E96" s="328" t="s">
        <v>106</v>
      </c>
      <c r="F96" s="329"/>
      <c r="G96" s="24">
        <f>SUM(G87:G95)</f>
        <v>0</v>
      </c>
      <c r="H96" s="24">
        <f>SUM(H87:H95)</f>
        <v>0</v>
      </c>
      <c r="I96" s="24">
        <f>SUM(I87:I95)</f>
        <v>0</v>
      </c>
      <c r="J96" s="22"/>
      <c r="K96" s="266"/>
      <c r="L96" s="266"/>
    </row>
    <row r="97" spans="2:12" ht="12.75" customHeight="1">
      <c r="B97" s="34"/>
      <c r="C97" s="33"/>
      <c r="D97" s="33"/>
      <c r="E97" s="33"/>
      <c r="F97" s="33"/>
      <c r="G97" s="22"/>
      <c r="H97" s="22"/>
      <c r="I97" s="22"/>
      <c r="J97" s="22"/>
      <c r="K97" s="266"/>
      <c r="L97" s="266"/>
    </row>
    <row r="98" spans="2:12" ht="30.4" customHeight="1" thickBot="1">
      <c r="B98" s="247" t="s">
        <v>107</v>
      </c>
      <c r="C98" s="343" t="s">
        <v>108</v>
      </c>
      <c r="D98" s="343"/>
      <c r="E98" s="343"/>
      <c r="F98" s="343"/>
      <c r="G98" s="270"/>
      <c r="H98" s="321" t="s">
        <v>90</v>
      </c>
      <c r="I98" s="321"/>
      <c r="J98" s="321"/>
      <c r="K98" s="266"/>
      <c r="L98" s="5"/>
    </row>
    <row r="99" spans="2:12" ht="72.400000000000006" customHeight="1" thickBot="1">
      <c r="B99" s="272" t="s">
        <v>91</v>
      </c>
      <c r="C99" s="322" t="s">
        <v>92</v>
      </c>
      <c r="D99" s="323"/>
      <c r="E99" s="323"/>
      <c r="F99" s="324"/>
      <c r="G99" s="243" t="s">
        <v>99</v>
      </c>
      <c r="H99" s="243" t="s">
        <v>94</v>
      </c>
      <c r="I99" s="244" t="s">
        <v>75</v>
      </c>
      <c r="J99" s="245" t="s">
        <v>95</v>
      </c>
      <c r="K99" s="266"/>
      <c r="L99" s="7"/>
    </row>
    <row r="100" spans="2:12" ht="24" customHeight="1">
      <c r="B100" s="173"/>
      <c r="C100" s="344"/>
      <c r="D100" s="345"/>
      <c r="E100" s="345"/>
      <c r="F100" s="346"/>
      <c r="G100" s="257"/>
      <c r="H100" s="257"/>
      <c r="I100" s="8">
        <f>SUM(G100:H100)</f>
        <v>0</v>
      </c>
      <c r="J100" s="169"/>
      <c r="K100" s="266"/>
      <c r="L100" s="266"/>
    </row>
    <row r="101" spans="2:12" ht="24" customHeight="1">
      <c r="B101" s="174"/>
      <c r="C101" s="336"/>
      <c r="D101" s="337"/>
      <c r="E101" s="337"/>
      <c r="F101" s="338"/>
      <c r="G101" s="175"/>
      <c r="H101" s="175"/>
      <c r="I101" s="12">
        <f>SUM(G101:H101)</f>
        <v>0</v>
      </c>
      <c r="J101" s="170"/>
      <c r="K101" s="266"/>
      <c r="L101" s="266"/>
    </row>
    <row r="102" spans="2:12" ht="24" customHeight="1">
      <c r="B102" s="174"/>
      <c r="C102" s="336"/>
      <c r="D102" s="337"/>
      <c r="E102" s="337"/>
      <c r="F102" s="338"/>
      <c r="G102" s="175"/>
      <c r="H102" s="175"/>
      <c r="I102" s="12">
        <f>SUM(G102:H102)</f>
        <v>0</v>
      </c>
      <c r="J102" s="211"/>
      <c r="K102" s="266"/>
      <c r="L102" s="266"/>
    </row>
    <row r="103" spans="2:12" ht="24" customHeight="1">
      <c r="B103" s="176"/>
      <c r="C103" s="336"/>
      <c r="D103" s="337"/>
      <c r="E103" s="337"/>
      <c r="F103" s="338"/>
      <c r="G103" s="175"/>
      <c r="H103" s="175"/>
      <c r="I103" s="12">
        <f>SUM(G103:H103)</f>
        <v>0</v>
      </c>
      <c r="J103" s="171"/>
      <c r="K103" s="266"/>
      <c r="L103" s="266"/>
    </row>
    <row r="104" spans="2:12" ht="24" customHeight="1" thickBot="1">
      <c r="B104" s="181"/>
      <c r="C104" s="339" t="s">
        <v>109</v>
      </c>
      <c r="D104" s="340"/>
      <c r="E104" s="340"/>
      <c r="F104" s="341"/>
      <c r="G104" s="182"/>
      <c r="H104" s="182"/>
      <c r="I104" s="16">
        <f>SUM(G104:H104)</f>
        <v>0</v>
      </c>
      <c r="J104" s="212"/>
      <c r="K104" s="266"/>
      <c r="L104" s="266"/>
    </row>
    <row r="105" spans="2:12" ht="0.75" customHeight="1">
      <c r="B105" s="40"/>
      <c r="C105" s="33"/>
      <c r="D105" s="33"/>
      <c r="E105" s="33"/>
      <c r="F105" s="33"/>
      <c r="G105" s="22"/>
      <c r="H105" s="22"/>
      <c r="I105" s="22"/>
      <c r="J105" s="22"/>
      <c r="K105" s="266"/>
      <c r="L105" s="266"/>
    </row>
    <row r="106" spans="2:12" ht="18" customHeight="1">
      <c r="B106" s="40"/>
      <c r="C106" s="33"/>
      <c r="D106" s="342" t="s">
        <v>110</v>
      </c>
      <c r="E106" s="329"/>
      <c r="F106" s="329"/>
      <c r="G106" s="24">
        <f>SUM(G100:G105)</f>
        <v>0</v>
      </c>
      <c r="H106" s="24">
        <f>SUM(H100:H105)</f>
        <v>0</v>
      </c>
      <c r="I106" s="24">
        <f>SUM(I100:I105)</f>
        <v>0</v>
      </c>
      <c r="J106" s="22"/>
      <c r="K106" s="266"/>
      <c r="L106" s="266"/>
    </row>
    <row r="107" spans="2:12" ht="12.75" customHeight="1">
      <c r="B107" s="40"/>
      <c r="C107" s="33"/>
      <c r="D107" s="33"/>
      <c r="E107" s="33"/>
      <c r="F107" s="33"/>
      <c r="G107" s="22"/>
      <c r="H107" s="22"/>
      <c r="I107" s="22"/>
      <c r="J107" s="22"/>
      <c r="K107" s="266"/>
      <c r="L107" s="266"/>
    </row>
    <row r="108" spans="2:12" ht="30" customHeight="1" thickBot="1">
      <c r="B108" s="247" t="s">
        <v>111</v>
      </c>
      <c r="C108" s="343" t="s">
        <v>112</v>
      </c>
      <c r="D108" s="343"/>
      <c r="E108" s="343"/>
      <c r="F108" s="343"/>
      <c r="G108" s="270"/>
      <c r="H108" s="321" t="s">
        <v>90</v>
      </c>
      <c r="I108" s="321"/>
      <c r="J108" s="321"/>
      <c r="K108" s="266"/>
      <c r="L108" s="5"/>
    </row>
    <row r="109" spans="2:12" ht="66.400000000000006" customHeight="1" thickBot="1">
      <c r="B109" s="272" t="s">
        <v>91</v>
      </c>
      <c r="C109" s="322" t="s">
        <v>92</v>
      </c>
      <c r="D109" s="323"/>
      <c r="E109" s="323"/>
      <c r="F109" s="324"/>
      <c r="G109" s="243" t="s">
        <v>99</v>
      </c>
      <c r="H109" s="243" t="s">
        <v>94</v>
      </c>
      <c r="I109" s="244" t="s">
        <v>75</v>
      </c>
      <c r="J109" s="245" t="s">
        <v>95</v>
      </c>
      <c r="K109" s="266"/>
      <c r="L109" s="7"/>
    </row>
    <row r="110" spans="2:12" ht="22.5" customHeight="1" thickBot="1">
      <c r="B110" s="214" t="s">
        <v>113</v>
      </c>
      <c r="C110" s="325"/>
      <c r="D110" s="326"/>
      <c r="E110" s="326"/>
      <c r="F110" s="327"/>
      <c r="G110" s="206"/>
      <c r="H110" s="206"/>
      <c r="I110" s="143">
        <f>SUM(G110:H110)</f>
        <v>0</v>
      </c>
      <c r="J110" s="213"/>
      <c r="K110" s="266"/>
      <c r="L110" s="266"/>
    </row>
    <row r="111" spans="2:12" ht="2.25" customHeight="1">
      <c r="B111" s="40"/>
      <c r="C111" s="271"/>
      <c r="D111" s="271"/>
      <c r="E111" s="271"/>
      <c r="F111" s="271"/>
      <c r="G111" s="22"/>
      <c r="H111" s="22"/>
      <c r="I111" s="41"/>
      <c r="J111" s="22"/>
      <c r="K111" s="266"/>
      <c r="L111" s="266"/>
    </row>
    <row r="112" spans="2:12" ht="16.149999999999999" customHeight="1">
      <c r="B112" s="40"/>
      <c r="C112" s="271"/>
      <c r="D112" s="271"/>
      <c r="E112" s="328" t="s">
        <v>114</v>
      </c>
      <c r="F112" s="329"/>
      <c r="G112" s="42">
        <f t="shared" ref="G112:H112" si="8">SUM(G110:G111)</f>
        <v>0</v>
      </c>
      <c r="H112" s="42">
        <f t="shared" si="8"/>
        <v>0</v>
      </c>
      <c r="I112" s="24">
        <f>I110</f>
        <v>0</v>
      </c>
      <c r="J112" s="22"/>
      <c r="K112" s="266"/>
      <c r="L112" s="266"/>
    </row>
    <row r="113" spans="2:10" ht="12.75" customHeight="1">
      <c r="B113" s="40"/>
      <c r="C113" s="271"/>
      <c r="D113" s="271"/>
      <c r="E113" s="259"/>
      <c r="F113" s="259"/>
      <c r="G113" s="22"/>
      <c r="H113" s="22"/>
      <c r="I113" s="41"/>
      <c r="J113" s="22"/>
    </row>
    <row r="114" spans="2:10" ht="12.75" customHeight="1" thickBot="1">
      <c r="B114" s="40"/>
      <c r="C114" s="271"/>
      <c r="D114" s="271"/>
      <c r="E114" s="259"/>
      <c r="F114" s="259"/>
      <c r="G114" s="22"/>
      <c r="H114" s="22"/>
      <c r="I114" s="41"/>
      <c r="J114" s="22"/>
    </row>
    <row r="115" spans="2:10" ht="72.400000000000006" customHeight="1" thickBot="1">
      <c r="B115" s="40"/>
      <c r="C115" s="254"/>
      <c r="D115" s="271"/>
      <c r="E115" s="330" t="s">
        <v>115</v>
      </c>
      <c r="F115" s="331"/>
      <c r="G115" s="252" t="s">
        <v>99</v>
      </c>
      <c r="H115" s="243" t="s">
        <v>94</v>
      </c>
      <c r="I115" s="253" t="s">
        <v>75</v>
      </c>
      <c r="J115" s="22"/>
    </row>
    <row r="116" spans="2:10" ht="29.25" customHeight="1" thickBot="1">
      <c r="B116" s="40"/>
      <c r="C116" s="266"/>
      <c r="D116" s="30"/>
      <c r="E116" s="332"/>
      <c r="F116" s="333"/>
      <c r="G116" s="141">
        <f>G112+G106+G96+G83+G57+G46+G27+G70</f>
        <v>0</v>
      </c>
      <c r="H116" s="144">
        <f t="shared" ref="H116" si="9">H112+H106+H96+H83+H57+H46+H27+H70</f>
        <v>0</v>
      </c>
      <c r="I116" s="142">
        <f>SUM(G116:H116)</f>
        <v>0</v>
      </c>
      <c r="J116" s="22"/>
    </row>
    <row r="117" spans="2:10" ht="24" customHeight="1">
      <c r="B117" s="266"/>
      <c r="C117" s="266"/>
      <c r="D117" s="266"/>
      <c r="E117" s="266"/>
      <c r="F117" s="266"/>
      <c r="G117" s="266"/>
      <c r="H117" s="43"/>
      <c r="I117" s="43"/>
      <c r="J117" s="43"/>
    </row>
    <row r="118" spans="2:10" ht="13.5" customHeight="1">
      <c r="B118" s="266"/>
      <c r="C118" s="266"/>
      <c r="D118" s="266"/>
      <c r="E118" s="266"/>
      <c r="F118" s="266"/>
      <c r="G118" s="266"/>
      <c r="H118" s="266"/>
      <c r="I118" s="266"/>
      <c r="J118" s="266"/>
    </row>
    <row r="119" spans="2:10" ht="21.4" customHeight="1" thickBot="1">
      <c r="B119" s="266"/>
      <c r="C119" s="266"/>
      <c r="D119" s="266"/>
      <c r="E119" s="334" t="s">
        <v>116</v>
      </c>
      <c r="F119" s="335"/>
      <c r="G119" s="335"/>
      <c r="H119" s="335"/>
      <c r="I119" s="260"/>
      <c r="J119" s="260"/>
    </row>
    <row r="120" spans="2:10" ht="34.5" customHeight="1" thickTop="1" thickBot="1">
      <c r="B120" s="266"/>
      <c r="C120" s="266"/>
      <c r="D120" s="44"/>
      <c r="E120" s="313" t="s">
        <v>117</v>
      </c>
      <c r="F120" s="314"/>
      <c r="G120" s="315" t="s">
        <v>75</v>
      </c>
      <c r="H120" s="316"/>
      <c r="I120" s="45"/>
      <c r="J120" s="138"/>
    </row>
    <row r="121" spans="2:10" ht="34.5" customHeight="1" thickTop="1">
      <c r="B121" s="266"/>
      <c r="C121" s="266"/>
      <c r="D121" s="266"/>
      <c r="E121" s="317" t="s">
        <v>65</v>
      </c>
      <c r="F121" s="318"/>
      <c r="G121" s="319">
        <f>I27</f>
        <v>0</v>
      </c>
      <c r="H121" s="320"/>
      <c r="I121" s="266"/>
      <c r="J121" s="266"/>
    </row>
    <row r="122" spans="2:10" ht="34.5" customHeight="1">
      <c r="B122" s="266"/>
      <c r="C122" s="266"/>
      <c r="D122" s="266"/>
      <c r="E122" s="305" t="s">
        <v>80</v>
      </c>
      <c r="F122" s="306"/>
      <c r="G122" s="307">
        <f>I46</f>
        <v>0</v>
      </c>
      <c r="H122" s="308"/>
      <c r="I122" s="266"/>
      <c r="J122" s="266"/>
    </row>
    <row r="123" spans="2:10" ht="34.5" customHeight="1">
      <c r="B123" s="266"/>
      <c r="C123" s="266"/>
      <c r="D123" s="266"/>
      <c r="E123" s="305" t="s">
        <v>118</v>
      </c>
      <c r="F123" s="306"/>
      <c r="G123" s="307">
        <f>I57</f>
        <v>0</v>
      </c>
      <c r="H123" s="308"/>
      <c r="I123" s="266"/>
      <c r="J123" s="266"/>
    </row>
    <row r="124" spans="2:10" ht="34.5" customHeight="1">
      <c r="B124" s="266"/>
      <c r="C124" s="266"/>
      <c r="D124" s="266"/>
      <c r="E124" s="305" t="s">
        <v>119</v>
      </c>
      <c r="F124" s="306"/>
      <c r="G124" s="307">
        <f>I70</f>
        <v>0</v>
      </c>
      <c r="H124" s="308"/>
      <c r="I124" s="266"/>
      <c r="J124" s="266"/>
    </row>
    <row r="125" spans="2:10" ht="34.5" customHeight="1">
      <c r="B125" s="266"/>
      <c r="C125" s="266"/>
      <c r="D125" s="266"/>
      <c r="E125" s="305" t="s">
        <v>120</v>
      </c>
      <c r="F125" s="306"/>
      <c r="G125" s="307">
        <f>I83</f>
        <v>0</v>
      </c>
      <c r="H125" s="308"/>
      <c r="I125" s="266"/>
      <c r="J125" s="266"/>
    </row>
    <row r="126" spans="2:10" ht="34.5" customHeight="1">
      <c r="B126" s="266"/>
      <c r="C126" s="266"/>
      <c r="D126" s="266"/>
      <c r="E126" s="305" t="s">
        <v>105</v>
      </c>
      <c r="F126" s="306"/>
      <c r="G126" s="307">
        <f>I96</f>
        <v>0</v>
      </c>
      <c r="H126" s="308"/>
      <c r="I126" s="266"/>
      <c r="J126" s="266"/>
    </row>
    <row r="127" spans="2:10" ht="34.5" customHeight="1">
      <c r="B127" s="266"/>
      <c r="C127" s="266"/>
      <c r="D127" s="266"/>
      <c r="E127" s="305" t="s">
        <v>107</v>
      </c>
      <c r="F127" s="306"/>
      <c r="G127" s="307">
        <f>I106</f>
        <v>0</v>
      </c>
      <c r="H127" s="308"/>
      <c r="I127" s="266"/>
      <c r="J127" s="266"/>
    </row>
    <row r="128" spans="2:10" ht="34.5" customHeight="1">
      <c r="B128" s="266"/>
      <c r="C128" s="266"/>
      <c r="D128" s="266"/>
      <c r="E128" s="309" t="s">
        <v>121</v>
      </c>
      <c r="F128" s="310"/>
      <c r="G128" s="311">
        <f>SUM(I27,I46,I57,I70,I83,I96,I106)</f>
        <v>0</v>
      </c>
      <c r="H128" s="312"/>
      <c r="I128" s="266"/>
      <c r="J128" s="266"/>
    </row>
    <row r="129" spans="4:10" ht="33.75" customHeight="1" thickBot="1">
      <c r="D129" s="266"/>
      <c r="E129" s="288" t="s">
        <v>111</v>
      </c>
      <c r="F129" s="289"/>
      <c r="G129" s="290">
        <f>I112</f>
        <v>0</v>
      </c>
      <c r="H129" s="291"/>
      <c r="I129" s="266"/>
      <c r="J129" s="266"/>
    </row>
    <row r="130" spans="4:10" ht="36" customHeight="1" thickTop="1" thickBot="1">
      <c r="D130" s="44"/>
      <c r="E130" s="292" t="s">
        <v>122</v>
      </c>
      <c r="F130" s="293"/>
      <c r="G130" s="294">
        <f>SUM(G128:H129)</f>
        <v>0</v>
      </c>
      <c r="H130" s="293"/>
      <c r="I130" s="46"/>
      <c r="J130" s="139"/>
    </row>
    <row r="131" spans="4:10" ht="12.75" customHeight="1" thickTop="1">
      <c r="D131" s="266"/>
      <c r="E131" s="266"/>
      <c r="F131" s="266"/>
      <c r="G131" s="266"/>
      <c r="H131" s="266"/>
      <c r="I131" s="266"/>
      <c r="J131" s="266"/>
    </row>
    <row r="132" spans="4:10" ht="12.75" customHeight="1">
      <c r="D132" s="266"/>
      <c r="E132" s="266"/>
      <c r="F132" s="266"/>
      <c r="G132" s="266"/>
      <c r="H132" s="266"/>
      <c r="I132" s="266"/>
      <c r="J132" s="266"/>
    </row>
    <row r="133" spans="4:10" ht="12.75" customHeight="1">
      <c r="D133" s="266"/>
      <c r="E133" s="266"/>
      <c r="F133" s="266"/>
      <c r="G133" s="266"/>
      <c r="H133" s="266"/>
      <c r="I133" s="266"/>
      <c r="J133" s="266"/>
    </row>
    <row r="134" spans="4:10" ht="12.75" customHeight="1">
      <c r="D134" s="266"/>
      <c r="E134" s="266"/>
      <c r="F134" s="266"/>
      <c r="G134" s="266"/>
      <c r="H134" s="266"/>
      <c r="I134" s="266"/>
      <c r="J134" s="266"/>
    </row>
    <row r="135" spans="4:10" ht="12.75" customHeight="1">
      <c r="D135" s="266"/>
      <c r="E135" s="266"/>
      <c r="F135" s="266"/>
      <c r="G135" s="266"/>
      <c r="H135" s="266"/>
      <c r="I135" s="266"/>
      <c r="J135" s="266"/>
    </row>
    <row r="136" spans="4:10" ht="12.75" customHeight="1">
      <c r="D136" s="266"/>
      <c r="E136" s="266"/>
      <c r="F136" s="266"/>
      <c r="G136" s="266"/>
      <c r="H136" s="266"/>
      <c r="I136" s="266"/>
      <c r="J136" s="266"/>
    </row>
    <row r="137" spans="4:10" ht="12.75" customHeight="1">
      <c r="D137" s="266"/>
      <c r="E137" s="266"/>
      <c r="F137" s="266"/>
      <c r="G137" s="266"/>
      <c r="H137" s="266"/>
      <c r="I137" s="266"/>
      <c r="J137" s="266"/>
    </row>
    <row r="138" spans="4:10" ht="12.75" customHeight="1">
      <c r="D138" s="266"/>
      <c r="E138" s="266"/>
      <c r="F138" s="266"/>
      <c r="G138" s="266"/>
      <c r="H138" s="266"/>
      <c r="I138" s="266"/>
      <c r="J138" s="266"/>
    </row>
    <row r="139" spans="4:10" ht="12.75" customHeight="1">
      <c r="D139" s="266"/>
      <c r="E139" s="266"/>
      <c r="F139" s="266"/>
      <c r="G139" s="266"/>
      <c r="H139" s="266"/>
      <c r="I139" s="266"/>
      <c r="J139" s="266"/>
    </row>
    <row r="140" spans="4:10" ht="12.75" customHeight="1">
      <c r="D140" s="266"/>
      <c r="E140" s="266"/>
      <c r="F140" s="266"/>
      <c r="G140" s="266"/>
      <c r="H140" s="266"/>
      <c r="I140" s="266"/>
      <c r="J140" s="266"/>
    </row>
    <row r="141" spans="4:10" ht="12.75" customHeight="1">
      <c r="D141" s="266"/>
      <c r="E141" s="266"/>
      <c r="F141" s="266"/>
      <c r="G141" s="266"/>
      <c r="H141" s="266"/>
      <c r="I141" s="266"/>
      <c r="J141" s="266"/>
    </row>
    <row r="142" spans="4:10" ht="12.75" customHeight="1">
      <c r="D142" s="266"/>
      <c r="E142" s="266"/>
      <c r="F142" s="266"/>
      <c r="G142" s="266"/>
      <c r="H142" s="266"/>
      <c r="I142" s="266"/>
      <c r="J142" s="266"/>
    </row>
    <row r="143" spans="4:10" ht="12.75" customHeight="1">
      <c r="D143" s="266"/>
      <c r="E143" s="266"/>
      <c r="F143" s="266"/>
      <c r="G143" s="266"/>
      <c r="H143" s="266"/>
      <c r="I143" s="266"/>
      <c r="J143" s="266"/>
    </row>
    <row r="144" spans="4:10" ht="12.75" customHeight="1">
      <c r="D144" s="266"/>
      <c r="E144" s="266"/>
      <c r="F144" s="266"/>
      <c r="G144" s="266"/>
      <c r="H144" s="266"/>
      <c r="I144" s="266"/>
      <c r="J144" s="266"/>
    </row>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spans="2:2" ht="12.75" customHeight="1">
      <c r="B177" s="266"/>
    </row>
    <row r="178" spans="2:2" ht="12.75" customHeight="1">
      <c r="B178" s="266"/>
    </row>
    <row r="179" spans="2:2" ht="12.75" customHeight="1">
      <c r="B179" s="266"/>
    </row>
    <row r="180" spans="2:2" ht="12.75" customHeight="1">
      <c r="B180" s="266"/>
    </row>
    <row r="181" spans="2:2" ht="12.75" customHeight="1">
      <c r="B181" s="266"/>
    </row>
    <row r="182" spans="2:2" ht="12.75" customHeight="1">
      <c r="B182" s="266"/>
    </row>
    <row r="183" spans="2:2" ht="12.75" customHeight="1">
      <c r="B183" s="266"/>
    </row>
    <row r="184" spans="2:2" ht="12.75" customHeight="1">
      <c r="B184" s="266"/>
    </row>
    <row r="185" spans="2:2" ht="12.75" customHeight="1">
      <c r="B185" s="266"/>
    </row>
    <row r="186" spans="2:2" ht="12.75" customHeight="1">
      <c r="B186" s="266"/>
    </row>
    <row r="187" spans="2:2" ht="12.75" customHeight="1">
      <c r="B187" s="266"/>
    </row>
    <row r="188" spans="2:2" ht="12.75" customHeight="1">
      <c r="B188" s="266"/>
    </row>
    <row r="189" spans="2:2" ht="12.75" hidden="1" customHeight="1">
      <c r="B189" s="266"/>
    </row>
    <row r="190" spans="2:2" ht="12.75" hidden="1" customHeight="1">
      <c r="B190" s="242" t="s">
        <v>123</v>
      </c>
    </row>
    <row r="191" spans="2:2" ht="12.75" hidden="1" customHeight="1">
      <c r="B191" s="242" t="s">
        <v>124</v>
      </c>
    </row>
    <row r="192" spans="2:2" ht="12.75" hidden="1" customHeight="1">
      <c r="B192" s="266"/>
    </row>
    <row r="193" ht="12.75" hidden="1"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HEGqsudsPFVmxsy/lKb0IhRzXCAaQj7Q7+MERLilYRK95YEymdHROJ1L+ZgjRg1DIo/84laHsnVfMmYrlgocqw==" saltValue="AXJ2L+aPxsOfxtYVE2AYoQ==" spinCount="100000" sheet="1" objects="1" scenarios="1" formatRows="0" selectLockedCells="1"/>
  <mergeCells count="121">
    <mergeCell ref="A2:K2"/>
    <mergeCell ref="C4:H4"/>
    <mergeCell ref="C7:D7"/>
    <mergeCell ref="E7:F7"/>
    <mergeCell ref="G7:H7"/>
    <mergeCell ref="B8:K8"/>
    <mergeCell ref="C9:F9"/>
    <mergeCell ref="H9:K9"/>
    <mergeCell ref="B10:B11"/>
    <mergeCell ref="C10:C11"/>
    <mergeCell ref="D10:D11"/>
    <mergeCell ref="E10:E11"/>
    <mergeCell ref="F10:F11"/>
    <mergeCell ref="I10:I11"/>
    <mergeCell ref="J10:J11"/>
    <mergeCell ref="D32:E32"/>
    <mergeCell ref="D33:E33"/>
    <mergeCell ref="D34:E34"/>
    <mergeCell ref="D35:E35"/>
    <mergeCell ref="D36:E36"/>
    <mergeCell ref="D37:E37"/>
    <mergeCell ref="E27:F27"/>
    <mergeCell ref="D28:F28"/>
    <mergeCell ref="H29:J29"/>
    <mergeCell ref="D30:E30"/>
    <mergeCell ref="D31:E31"/>
    <mergeCell ref="C29:E29"/>
    <mergeCell ref="H48:J48"/>
    <mergeCell ref="C49:F49"/>
    <mergeCell ref="C50:F50"/>
    <mergeCell ref="D38:E38"/>
    <mergeCell ref="D39:E39"/>
    <mergeCell ref="D40:E40"/>
    <mergeCell ref="D41:E41"/>
    <mergeCell ref="D42:E42"/>
    <mergeCell ref="D43:E43"/>
    <mergeCell ref="C51:F51"/>
    <mergeCell ref="C52:F52"/>
    <mergeCell ref="C53:F53"/>
    <mergeCell ref="C54:F54"/>
    <mergeCell ref="C55:F55"/>
    <mergeCell ref="C57:F57"/>
    <mergeCell ref="D44:E44"/>
    <mergeCell ref="E46:F46"/>
    <mergeCell ref="C48:F48"/>
    <mergeCell ref="C64:F64"/>
    <mergeCell ref="C65:F65"/>
    <mergeCell ref="C66:F66"/>
    <mergeCell ref="C67:F67"/>
    <mergeCell ref="C68:F68"/>
    <mergeCell ref="D70:F70"/>
    <mergeCell ref="C59:F59"/>
    <mergeCell ref="H59:J59"/>
    <mergeCell ref="C60:F60"/>
    <mergeCell ref="C61:F61"/>
    <mergeCell ref="C62:F62"/>
    <mergeCell ref="C63:F63"/>
    <mergeCell ref="C77:F77"/>
    <mergeCell ref="C78:F78"/>
    <mergeCell ref="C79:F79"/>
    <mergeCell ref="C80:F80"/>
    <mergeCell ref="C81:F81"/>
    <mergeCell ref="C83:F83"/>
    <mergeCell ref="C72:F72"/>
    <mergeCell ref="H72:J72"/>
    <mergeCell ref="C73:F73"/>
    <mergeCell ref="C74:F74"/>
    <mergeCell ref="C75:F75"/>
    <mergeCell ref="C76:F76"/>
    <mergeCell ref="H98:J98"/>
    <mergeCell ref="C99:F99"/>
    <mergeCell ref="C100:F100"/>
    <mergeCell ref="H85:J85"/>
    <mergeCell ref="C86:F86"/>
    <mergeCell ref="C87:F87"/>
    <mergeCell ref="C88:F88"/>
    <mergeCell ref="C89:F89"/>
    <mergeCell ref="C90:F90"/>
    <mergeCell ref="C101:F101"/>
    <mergeCell ref="C102:F102"/>
    <mergeCell ref="C103:F103"/>
    <mergeCell ref="C104:F104"/>
    <mergeCell ref="D106:F106"/>
    <mergeCell ref="C108:F108"/>
    <mergeCell ref="C94:F94"/>
    <mergeCell ref="E96:F96"/>
    <mergeCell ref="C98:F98"/>
    <mergeCell ref="E121:F121"/>
    <mergeCell ref="G121:H121"/>
    <mergeCell ref="E122:F122"/>
    <mergeCell ref="G122:H122"/>
    <mergeCell ref="H108:J108"/>
    <mergeCell ref="C109:F109"/>
    <mergeCell ref="C110:F110"/>
    <mergeCell ref="E112:F112"/>
    <mergeCell ref="E115:F116"/>
    <mergeCell ref="E119:H119"/>
    <mergeCell ref="E129:F129"/>
    <mergeCell ref="G129:H129"/>
    <mergeCell ref="E130:F130"/>
    <mergeCell ref="G130:H130"/>
    <mergeCell ref="E5:F5"/>
    <mergeCell ref="C5:D5"/>
    <mergeCell ref="G5:H5"/>
    <mergeCell ref="C6:D6"/>
    <mergeCell ref="E6:F6"/>
    <mergeCell ref="G6:H6"/>
    <mergeCell ref="E126:F126"/>
    <mergeCell ref="G126:H126"/>
    <mergeCell ref="E127:F127"/>
    <mergeCell ref="G127:H127"/>
    <mergeCell ref="E128:F128"/>
    <mergeCell ref="G128:H128"/>
    <mergeCell ref="E123:F123"/>
    <mergeCell ref="G123:H123"/>
    <mergeCell ref="E124:F124"/>
    <mergeCell ref="G124:H124"/>
    <mergeCell ref="E125:F125"/>
    <mergeCell ref="G125:H125"/>
    <mergeCell ref="E120:F120"/>
    <mergeCell ref="G120:H120"/>
  </mergeCells>
  <conditionalFormatting sqref="G129:H129">
    <cfRule type="expression" dxfId="20" priority="3">
      <formula>G129 &gt; (G128*0.1)</formula>
    </cfRule>
  </conditionalFormatting>
  <conditionalFormatting sqref="G130:H130">
    <cfRule type="cellIs" dxfId="19" priority="4" operator="greaterThan">
      <formula>300000</formula>
    </cfRule>
  </conditionalFormatting>
  <conditionalFormatting sqref="I27">
    <cfRule type="expression" dxfId="18" priority="6">
      <formula>SUM(G27+H27) &lt;&gt; I27</formula>
    </cfRule>
  </conditionalFormatting>
  <conditionalFormatting sqref="I31:I44">
    <cfRule type="expression" dxfId="17" priority="7">
      <formula>SUM(G31+H31) &lt;&gt; I31</formula>
    </cfRule>
  </conditionalFormatting>
  <conditionalFormatting sqref="I46">
    <cfRule type="expression" dxfId="16" priority="8">
      <formula>SUM(G46+H46) &lt;&gt; I46</formula>
    </cfRule>
  </conditionalFormatting>
  <conditionalFormatting sqref="I50:I55">
    <cfRule type="expression" dxfId="15" priority="9">
      <formula>SUM(G50+H50) &lt;&gt; I50</formula>
    </cfRule>
  </conditionalFormatting>
  <conditionalFormatting sqref="I57">
    <cfRule type="expression" dxfId="14" priority="10">
      <formula>SUM(G57+H57) &lt;&gt; I57</formula>
    </cfRule>
  </conditionalFormatting>
  <conditionalFormatting sqref="I61:I68">
    <cfRule type="expression" dxfId="13" priority="11">
      <formula>SUM(G61+H61) &lt;&gt; I61</formula>
    </cfRule>
  </conditionalFormatting>
  <conditionalFormatting sqref="I70">
    <cfRule type="expression" dxfId="12" priority="12">
      <formula>SUM(G70+H70) &lt;&gt; I70</formula>
    </cfRule>
  </conditionalFormatting>
  <conditionalFormatting sqref="I74:I81">
    <cfRule type="expression" dxfId="11" priority="13">
      <formula>SUM(G74+H74) &lt;&gt; I74</formula>
    </cfRule>
  </conditionalFormatting>
  <conditionalFormatting sqref="I83">
    <cfRule type="expression" dxfId="10" priority="14">
      <formula>SUM(G83+H83) &lt;&gt; I83</formula>
    </cfRule>
  </conditionalFormatting>
  <conditionalFormatting sqref="I87:I94">
    <cfRule type="expression" dxfId="9" priority="15">
      <formula>SUM(G87+H87) &lt;&gt; I87</formula>
    </cfRule>
  </conditionalFormatting>
  <conditionalFormatting sqref="I96">
    <cfRule type="expression" dxfId="8" priority="16">
      <formula>SUM(G96+H96) &lt;&gt; I96</formula>
    </cfRule>
  </conditionalFormatting>
  <conditionalFormatting sqref="I100:I104">
    <cfRule type="expression" dxfId="7" priority="2">
      <formula>(0&lt;(G100+H100))*((G100+H100)&lt;5000)</formula>
    </cfRule>
    <cfRule type="expression" dxfId="6" priority="17">
      <formula>SUM(G100+H100) &lt;&gt; I100</formula>
    </cfRule>
  </conditionalFormatting>
  <conditionalFormatting sqref="I106">
    <cfRule type="expression" dxfId="5" priority="18">
      <formula>SUM(G106+H106) &lt;&gt; I106</formula>
    </cfRule>
  </conditionalFormatting>
  <conditionalFormatting sqref="I110">
    <cfRule type="expression" dxfId="4" priority="1">
      <formula>I110 &gt; ((I27+I46+I57+I70+I83+I96+I106)*0.1)</formula>
    </cfRule>
    <cfRule type="expression" dxfId="3" priority="19">
      <formula>SUM(G110+H110) &lt;&gt; I110</formula>
    </cfRule>
  </conditionalFormatting>
  <conditionalFormatting sqref="I112">
    <cfRule type="expression" dxfId="2" priority="20">
      <formula>SUM(G112+H112) &lt;&gt; I112</formula>
    </cfRule>
  </conditionalFormatting>
  <conditionalFormatting sqref="I116">
    <cfRule type="cellIs" dxfId="1" priority="5" operator="greaterThan">
      <formula>300000</formula>
    </cfRule>
    <cfRule type="expression" dxfId="0" priority="21">
      <formula>SUM(G116+H116) &lt;&gt; I116</formula>
    </cfRule>
  </conditionalFormatting>
  <dataValidations count="1">
    <dataValidation type="list" allowBlank="1" showInputMessage="1" showErrorMessage="1" sqref="C6:D6" xr:uid="{875D992A-9609-406F-AA9A-0ADA83CFAE66}">
      <formula1>$B$189:$B$191</formula1>
    </dataValidation>
  </dataValidations>
  <printOptions horizontalCentered="1"/>
  <pageMargins left="0.25" right="0.25" top="0.25" bottom="0.25" header="0" footer="0"/>
  <pageSetup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B1:AA1001"/>
  <sheetViews>
    <sheetView workbookViewId="0">
      <selection activeCell="C18" sqref="C18"/>
    </sheetView>
  </sheetViews>
  <sheetFormatPr defaultColWidth="12.7109375" defaultRowHeight="15" customHeight="1"/>
  <cols>
    <col min="1" max="1" width="2.140625" customWidth="1"/>
    <col min="2" max="2" width="46.28515625" customWidth="1"/>
    <col min="3" max="3" width="142.7109375" customWidth="1"/>
    <col min="4" max="7" width="9.140625" customWidth="1"/>
    <col min="8" max="27" width="8.7109375" customWidth="1"/>
  </cols>
  <sheetData>
    <row r="1" spans="2:27" ht="14.25" customHeight="1" thickBot="1">
      <c r="B1" s="47"/>
      <c r="C1" s="48"/>
      <c r="D1" s="47"/>
      <c r="E1" s="47"/>
      <c r="F1" s="47"/>
      <c r="G1" s="47"/>
      <c r="H1" s="47"/>
      <c r="I1" s="47"/>
      <c r="J1" s="47"/>
      <c r="K1" s="47"/>
      <c r="L1" s="47"/>
      <c r="M1" s="47"/>
      <c r="N1" s="47"/>
      <c r="O1" s="47"/>
      <c r="P1" s="47"/>
      <c r="Q1" s="47"/>
      <c r="R1" s="47"/>
      <c r="S1" s="47"/>
      <c r="T1" s="47"/>
      <c r="U1" s="47"/>
      <c r="V1" s="47"/>
      <c r="W1" s="47"/>
      <c r="X1" s="47"/>
      <c r="Y1" s="47"/>
      <c r="Z1" s="47"/>
      <c r="AA1" s="47"/>
    </row>
    <row r="2" spans="2:27" ht="30" customHeight="1">
      <c r="B2" s="233" t="s">
        <v>0</v>
      </c>
      <c r="C2" s="234"/>
      <c r="D2" s="47"/>
      <c r="E2" s="47"/>
      <c r="F2" s="47"/>
      <c r="G2" s="47"/>
      <c r="H2" s="47"/>
      <c r="I2" s="47"/>
      <c r="J2" s="47"/>
      <c r="K2" s="47"/>
      <c r="L2" s="47"/>
      <c r="M2" s="47"/>
      <c r="N2" s="47"/>
      <c r="O2" s="47"/>
      <c r="P2" s="47"/>
      <c r="Q2" s="47"/>
      <c r="R2" s="47"/>
      <c r="S2" s="47"/>
      <c r="T2" s="47"/>
      <c r="U2" s="47"/>
      <c r="V2" s="47"/>
      <c r="W2" s="47"/>
      <c r="X2" s="47"/>
      <c r="Y2" s="47"/>
      <c r="Z2" s="47"/>
      <c r="AA2" s="47"/>
    </row>
    <row r="3" spans="2:27" ht="16.149999999999999" customHeight="1">
      <c r="B3" s="235" t="s">
        <v>125</v>
      </c>
      <c r="C3" s="96"/>
      <c r="D3" s="47"/>
      <c r="E3" s="47"/>
      <c r="F3" s="47"/>
      <c r="G3" s="47"/>
      <c r="H3" s="47"/>
      <c r="I3" s="47"/>
      <c r="J3" s="47"/>
      <c r="K3" s="47"/>
      <c r="L3" s="47"/>
      <c r="M3" s="47"/>
      <c r="N3" s="47"/>
      <c r="O3" s="47"/>
      <c r="P3" s="47"/>
      <c r="Q3" s="47"/>
      <c r="R3" s="47"/>
      <c r="S3" s="47"/>
      <c r="T3" s="47"/>
      <c r="U3" s="47"/>
      <c r="V3" s="47"/>
      <c r="W3" s="47"/>
      <c r="X3" s="47"/>
      <c r="Y3" s="47"/>
      <c r="Z3" s="47"/>
      <c r="AA3" s="47"/>
    </row>
    <row r="4" spans="2:27" ht="15" customHeight="1">
      <c r="B4" s="386" t="s">
        <v>126</v>
      </c>
      <c r="C4" s="387"/>
      <c r="D4" s="47"/>
      <c r="E4" s="47"/>
      <c r="F4" s="47"/>
      <c r="G4" s="47"/>
      <c r="H4" s="47"/>
      <c r="I4" s="47"/>
      <c r="J4" s="47"/>
      <c r="K4" s="47"/>
      <c r="L4" s="47"/>
      <c r="M4" s="47"/>
      <c r="N4" s="47"/>
      <c r="O4" s="47"/>
      <c r="P4" s="47"/>
      <c r="Q4" s="47"/>
      <c r="R4" s="47"/>
      <c r="S4" s="47"/>
      <c r="T4" s="47"/>
      <c r="U4" s="47"/>
      <c r="V4" s="47"/>
      <c r="W4" s="47"/>
      <c r="X4" s="47"/>
      <c r="Y4" s="47"/>
      <c r="Z4" s="47"/>
      <c r="AA4" s="47"/>
    </row>
    <row r="5" spans="2:27" ht="15" customHeight="1">
      <c r="B5" s="236" t="s">
        <v>127</v>
      </c>
      <c r="C5" s="237" t="s">
        <v>3</v>
      </c>
      <c r="D5" s="47"/>
      <c r="E5" s="47"/>
      <c r="F5" s="47"/>
      <c r="G5" s="47"/>
      <c r="H5" s="47"/>
      <c r="I5" s="47"/>
      <c r="J5" s="47"/>
      <c r="K5" s="47"/>
      <c r="L5" s="47"/>
      <c r="M5" s="47"/>
      <c r="N5" s="47"/>
      <c r="O5" s="47"/>
      <c r="P5" s="47"/>
      <c r="Q5" s="47"/>
      <c r="R5" s="47"/>
      <c r="S5" s="47"/>
      <c r="T5" s="47"/>
      <c r="U5" s="47"/>
      <c r="V5" s="47"/>
      <c r="W5" s="47"/>
      <c r="X5" s="47"/>
      <c r="Y5" s="47"/>
      <c r="Z5" s="47"/>
      <c r="AA5" s="47"/>
    </row>
    <row r="6" spans="2:27" ht="45" customHeight="1">
      <c r="B6" s="388" t="s">
        <v>128</v>
      </c>
      <c r="C6" s="240" t="s">
        <v>129</v>
      </c>
      <c r="D6" s="47"/>
      <c r="E6" s="47"/>
      <c r="F6" s="47"/>
      <c r="G6" s="47"/>
      <c r="H6" s="47"/>
      <c r="I6" s="47"/>
      <c r="J6" s="47"/>
      <c r="K6" s="47"/>
      <c r="L6" s="47"/>
      <c r="M6" s="47"/>
      <c r="N6" s="47"/>
      <c r="O6" s="47"/>
      <c r="P6" s="47"/>
      <c r="Q6" s="47"/>
      <c r="R6" s="47"/>
      <c r="S6" s="47"/>
      <c r="T6" s="47"/>
      <c r="U6" s="47"/>
      <c r="V6" s="47"/>
      <c r="W6" s="47"/>
      <c r="X6" s="47"/>
      <c r="Y6" s="47"/>
      <c r="Z6" s="47"/>
      <c r="AA6" s="47"/>
    </row>
    <row r="7" spans="2:27" ht="15" customHeight="1">
      <c r="B7" s="389"/>
      <c r="C7" s="241" t="s">
        <v>130</v>
      </c>
      <c r="D7" s="47"/>
      <c r="E7" s="47"/>
      <c r="F7" s="47"/>
      <c r="G7" s="47"/>
      <c r="H7" s="47"/>
      <c r="I7" s="47"/>
      <c r="J7" s="47"/>
      <c r="K7" s="47"/>
      <c r="L7" s="47"/>
      <c r="M7" s="47"/>
      <c r="N7" s="47"/>
      <c r="O7" s="47"/>
      <c r="P7" s="47"/>
      <c r="Q7" s="47"/>
      <c r="R7" s="47"/>
      <c r="S7" s="47"/>
      <c r="T7" s="47"/>
      <c r="U7" s="47"/>
      <c r="V7" s="47"/>
      <c r="W7" s="47"/>
      <c r="X7" s="47"/>
      <c r="Y7" s="47"/>
      <c r="Z7" s="47"/>
      <c r="AA7" s="47"/>
    </row>
    <row r="8" spans="2:27" ht="15" customHeight="1">
      <c r="B8" s="238" t="s">
        <v>131</v>
      </c>
      <c r="C8" s="239" t="s">
        <v>8</v>
      </c>
      <c r="D8" s="266"/>
      <c r="E8" s="266"/>
      <c r="F8" s="266"/>
      <c r="G8" s="266"/>
      <c r="H8" s="266"/>
      <c r="I8" s="266"/>
      <c r="J8" s="266"/>
      <c r="K8" s="266"/>
      <c r="L8" s="266"/>
      <c r="M8" s="266"/>
      <c r="N8" s="266"/>
      <c r="O8" s="266"/>
      <c r="P8" s="266"/>
      <c r="Q8" s="266"/>
      <c r="R8" s="266"/>
      <c r="S8" s="266"/>
      <c r="T8" s="266"/>
      <c r="U8" s="266"/>
      <c r="V8" s="266"/>
      <c r="W8" s="266"/>
      <c r="X8" s="266"/>
      <c r="Y8" s="266"/>
      <c r="Z8" s="266"/>
      <c r="AA8" s="266"/>
    </row>
    <row r="9" spans="2:27" ht="30" customHeight="1">
      <c r="B9" s="230" t="s">
        <v>132</v>
      </c>
      <c r="C9" s="231" t="s">
        <v>133</v>
      </c>
      <c r="D9" s="47"/>
      <c r="E9" s="47"/>
      <c r="F9" s="47"/>
      <c r="G9" s="47"/>
      <c r="H9" s="47"/>
      <c r="I9" s="47"/>
      <c r="J9" s="47"/>
      <c r="K9" s="47"/>
      <c r="L9" s="47"/>
      <c r="M9" s="47"/>
      <c r="N9" s="47"/>
      <c r="O9" s="47"/>
      <c r="P9" s="47"/>
      <c r="Q9" s="47"/>
      <c r="R9" s="47"/>
      <c r="S9" s="47"/>
      <c r="T9" s="47"/>
      <c r="U9" s="47"/>
      <c r="V9" s="47"/>
      <c r="W9" s="47"/>
      <c r="X9" s="47"/>
      <c r="Y9" s="47"/>
      <c r="Z9" s="47"/>
      <c r="AA9" s="47"/>
    </row>
    <row r="10" spans="2:27" ht="30" customHeight="1">
      <c r="B10" s="215" t="s">
        <v>134</v>
      </c>
      <c r="C10" s="216" t="s">
        <v>12</v>
      </c>
      <c r="D10" s="47"/>
      <c r="E10" s="47"/>
      <c r="F10" s="47"/>
      <c r="G10" s="47"/>
      <c r="H10" s="47"/>
      <c r="I10" s="47"/>
      <c r="J10" s="47"/>
      <c r="K10" s="47"/>
      <c r="L10" s="47"/>
      <c r="M10" s="47"/>
      <c r="N10" s="47"/>
      <c r="O10" s="47"/>
      <c r="P10" s="47"/>
      <c r="Q10" s="47"/>
      <c r="R10" s="47"/>
      <c r="S10" s="47"/>
      <c r="T10" s="47"/>
      <c r="U10" s="47"/>
      <c r="V10" s="47"/>
      <c r="W10" s="47"/>
      <c r="X10" s="47"/>
      <c r="Y10" s="47"/>
      <c r="Z10" s="47"/>
      <c r="AA10" s="47"/>
    </row>
    <row r="11" spans="2:27" ht="41.45">
      <c r="B11" s="217" t="s">
        <v>135</v>
      </c>
      <c r="C11" s="216" t="s">
        <v>136</v>
      </c>
      <c r="D11" s="47"/>
      <c r="E11" s="47"/>
      <c r="F11" s="47"/>
      <c r="G11" s="47"/>
      <c r="H11" s="47"/>
      <c r="I11" s="47"/>
      <c r="J11" s="47"/>
      <c r="K11" s="47"/>
      <c r="L11" s="47"/>
      <c r="M11" s="47"/>
      <c r="N11" s="47"/>
      <c r="O11" s="47"/>
      <c r="P11" s="47"/>
      <c r="Q11" s="47"/>
      <c r="R11" s="47"/>
      <c r="S11" s="47"/>
      <c r="T11" s="47"/>
      <c r="U11" s="47"/>
      <c r="V11" s="47"/>
      <c r="W11" s="47"/>
      <c r="X11" s="47"/>
      <c r="Y11" s="47"/>
      <c r="Z11" s="47"/>
      <c r="AA11" s="47"/>
    </row>
    <row r="12" spans="2:27" ht="46.9" customHeight="1">
      <c r="B12" s="215" t="s">
        <v>137</v>
      </c>
      <c r="C12" s="218" t="s">
        <v>138</v>
      </c>
      <c r="D12" s="47"/>
      <c r="E12" s="47"/>
      <c r="F12" s="47"/>
      <c r="G12" s="47"/>
      <c r="H12" s="47"/>
      <c r="I12" s="47"/>
      <c r="J12" s="47"/>
      <c r="K12" s="47"/>
      <c r="L12" s="47"/>
      <c r="M12" s="47"/>
      <c r="N12" s="47"/>
      <c r="O12" s="47"/>
      <c r="P12" s="47"/>
      <c r="Q12" s="47"/>
      <c r="R12" s="47"/>
      <c r="S12" s="47"/>
      <c r="T12" s="47"/>
      <c r="U12" s="47"/>
      <c r="V12" s="47"/>
      <c r="W12" s="47"/>
      <c r="X12" s="47"/>
      <c r="Y12" s="47"/>
      <c r="Z12" s="47"/>
      <c r="AA12" s="47"/>
    </row>
    <row r="13" spans="2:27" ht="69">
      <c r="B13" s="219" t="s">
        <v>17</v>
      </c>
      <c r="C13" s="220" t="s">
        <v>139</v>
      </c>
      <c r="D13" s="47"/>
      <c r="E13" s="145"/>
      <c r="F13" s="47"/>
      <c r="G13" s="47"/>
      <c r="H13" s="47"/>
      <c r="I13" s="47"/>
      <c r="J13" s="47"/>
      <c r="K13" s="47"/>
      <c r="L13" s="47"/>
      <c r="M13" s="47"/>
      <c r="N13" s="47"/>
      <c r="O13" s="47"/>
      <c r="P13" s="47"/>
      <c r="Q13" s="47"/>
      <c r="R13" s="47"/>
      <c r="S13" s="47"/>
      <c r="T13" s="47"/>
      <c r="U13" s="47"/>
      <c r="V13" s="47"/>
      <c r="W13" s="47"/>
      <c r="X13" s="47"/>
      <c r="Y13" s="47"/>
      <c r="Z13" s="47"/>
      <c r="AA13" s="47"/>
    </row>
    <row r="14" spans="2:27" ht="20.65" customHeight="1">
      <c r="B14" s="390" t="s">
        <v>19</v>
      </c>
      <c r="C14" s="391"/>
      <c r="D14" s="47"/>
      <c r="E14" s="47"/>
      <c r="F14" s="47"/>
      <c r="G14" s="47"/>
      <c r="H14" s="47"/>
      <c r="I14" s="47"/>
      <c r="J14" s="47"/>
      <c r="K14" s="47"/>
      <c r="L14" s="47"/>
      <c r="M14" s="47"/>
      <c r="N14" s="47"/>
      <c r="O14" s="47"/>
      <c r="P14" s="47"/>
      <c r="Q14" s="47"/>
      <c r="R14" s="47"/>
      <c r="S14" s="47"/>
      <c r="T14" s="47"/>
      <c r="U14" s="47"/>
      <c r="V14" s="47"/>
      <c r="W14" s="47"/>
      <c r="X14" s="47"/>
      <c r="Y14" s="47"/>
      <c r="Z14" s="47"/>
      <c r="AA14" s="47"/>
    </row>
    <row r="15" spans="2:27" ht="15" customHeight="1">
      <c r="B15" s="221" t="s">
        <v>20</v>
      </c>
      <c r="C15" s="232" t="s">
        <v>21</v>
      </c>
      <c r="D15" s="47"/>
      <c r="E15" s="47"/>
      <c r="F15" s="47"/>
      <c r="G15" s="47"/>
      <c r="H15" s="47"/>
      <c r="I15" s="47"/>
      <c r="J15" s="47"/>
      <c r="K15" s="47"/>
      <c r="L15" s="47"/>
      <c r="M15" s="47"/>
      <c r="N15" s="47"/>
      <c r="O15" s="47"/>
      <c r="P15" s="47"/>
      <c r="Q15" s="47"/>
      <c r="R15" s="47"/>
      <c r="S15" s="47"/>
      <c r="T15" s="47"/>
      <c r="U15" s="47"/>
      <c r="V15" s="47"/>
      <c r="W15" s="47"/>
      <c r="X15" s="47"/>
      <c r="Y15" s="47"/>
      <c r="Z15" s="47"/>
      <c r="AA15" s="47"/>
    </row>
    <row r="16" spans="2:27" ht="15" customHeight="1">
      <c r="B16" s="222" t="s">
        <v>24</v>
      </c>
      <c r="C16" s="220" t="s">
        <v>140</v>
      </c>
      <c r="D16" s="47"/>
      <c r="E16" s="47"/>
      <c r="F16" s="47"/>
      <c r="G16" s="47"/>
      <c r="H16" s="47"/>
      <c r="I16" s="47"/>
      <c r="J16" s="47"/>
      <c r="K16" s="47"/>
      <c r="L16" s="47"/>
      <c r="M16" s="47"/>
      <c r="N16" s="47"/>
      <c r="O16" s="47"/>
      <c r="P16" s="47"/>
      <c r="Q16" s="47"/>
      <c r="R16" s="47"/>
      <c r="S16" s="47"/>
      <c r="T16" s="47"/>
      <c r="U16" s="47"/>
      <c r="V16" s="47"/>
      <c r="W16" s="47"/>
      <c r="X16" s="47"/>
      <c r="Y16" s="47"/>
      <c r="Z16" s="47"/>
      <c r="AA16" s="47"/>
    </row>
    <row r="17" spans="2:27" ht="15" customHeight="1">
      <c r="B17" s="222" t="s">
        <v>26</v>
      </c>
      <c r="C17" s="223" t="s">
        <v>141</v>
      </c>
      <c r="D17" s="47"/>
      <c r="E17" s="47"/>
      <c r="F17" s="47"/>
      <c r="G17" s="47"/>
      <c r="H17" s="47"/>
      <c r="I17" s="47"/>
      <c r="J17" s="47"/>
      <c r="K17" s="47"/>
      <c r="L17" s="47"/>
      <c r="M17" s="47"/>
      <c r="N17" s="47"/>
      <c r="O17" s="47"/>
      <c r="P17" s="47"/>
      <c r="Q17" s="47"/>
      <c r="R17" s="47"/>
      <c r="S17" s="47"/>
      <c r="T17" s="47"/>
      <c r="U17" s="47"/>
      <c r="V17" s="47"/>
      <c r="W17" s="47"/>
      <c r="X17" s="47"/>
      <c r="Y17" s="47"/>
      <c r="Z17" s="47"/>
      <c r="AA17" s="47"/>
    </row>
    <row r="18" spans="2:27" ht="15" customHeight="1" thickBot="1">
      <c r="B18" s="224" t="s">
        <v>28</v>
      </c>
      <c r="C18" s="225" t="s">
        <v>142</v>
      </c>
      <c r="D18" s="47"/>
      <c r="E18" s="47"/>
      <c r="F18" s="47"/>
      <c r="G18" s="47"/>
      <c r="H18" s="47"/>
      <c r="I18" s="47"/>
      <c r="J18" s="47"/>
      <c r="K18" s="47"/>
      <c r="L18" s="47"/>
      <c r="M18" s="47"/>
      <c r="N18" s="47"/>
      <c r="O18" s="47"/>
      <c r="P18" s="47"/>
      <c r="Q18" s="47"/>
      <c r="R18" s="47"/>
      <c r="S18" s="47"/>
      <c r="T18" s="47"/>
      <c r="U18" s="47"/>
      <c r="V18" s="47"/>
      <c r="W18" s="47"/>
      <c r="X18" s="47"/>
      <c r="Y18" s="47"/>
      <c r="Z18" s="47"/>
      <c r="AA18" s="47"/>
    </row>
    <row r="19" spans="2:27" ht="15" customHeight="1" thickBot="1">
      <c r="B19" s="111"/>
      <c r="C19" s="103"/>
      <c r="D19" s="47"/>
      <c r="E19" s="47"/>
      <c r="F19" s="47"/>
      <c r="G19" s="47"/>
      <c r="H19" s="47"/>
      <c r="I19" s="47"/>
      <c r="J19" s="47"/>
      <c r="K19" s="47"/>
      <c r="L19" s="47"/>
      <c r="M19" s="47"/>
      <c r="N19" s="47"/>
      <c r="O19" s="47"/>
      <c r="P19" s="47"/>
      <c r="Q19" s="47"/>
      <c r="R19" s="47"/>
      <c r="S19" s="47"/>
      <c r="T19" s="47"/>
      <c r="U19" s="47"/>
      <c r="V19" s="47"/>
      <c r="W19" s="47"/>
      <c r="X19" s="47"/>
      <c r="Y19" s="47"/>
      <c r="Z19" s="47"/>
      <c r="AA19" s="47"/>
    </row>
    <row r="20" spans="2:27" ht="36.4" customHeight="1">
      <c r="B20" s="129" t="s">
        <v>143</v>
      </c>
      <c r="C20" s="130" t="s">
        <v>54</v>
      </c>
      <c r="D20" s="47"/>
      <c r="E20" s="47"/>
      <c r="F20" s="47"/>
      <c r="G20" s="47"/>
      <c r="H20" s="47"/>
      <c r="I20" s="47"/>
      <c r="J20" s="47"/>
      <c r="K20" s="47"/>
      <c r="L20" s="47"/>
      <c r="M20" s="47"/>
      <c r="N20" s="47"/>
      <c r="O20" s="47"/>
      <c r="P20" s="47"/>
      <c r="Q20" s="47"/>
      <c r="R20" s="47"/>
      <c r="S20" s="47"/>
      <c r="T20" s="47"/>
      <c r="U20" s="47"/>
      <c r="V20" s="47"/>
      <c r="W20" s="47"/>
      <c r="X20" s="47"/>
      <c r="Y20" s="47"/>
      <c r="Z20" s="47"/>
      <c r="AA20" s="47"/>
    </row>
    <row r="21" spans="2:27" ht="106.9" customHeight="1">
      <c r="B21" s="131" t="s">
        <v>31</v>
      </c>
      <c r="C21" s="98" t="s">
        <v>32</v>
      </c>
      <c r="D21" s="47"/>
      <c r="E21" s="47"/>
      <c r="F21" s="47"/>
      <c r="G21" s="47"/>
      <c r="H21" s="47"/>
      <c r="I21" s="47"/>
      <c r="J21" s="47"/>
      <c r="K21" s="47"/>
      <c r="L21" s="47"/>
      <c r="M21" s="47"/>
      <c r="N21" s="47"/>
      <c r="O21" s="47"/>
      <c r="P21" s="47"/>
      <c r="Q21" s="47"/>
      <c r="R21" s="47"/>
      <c r="S21" s="47"/>
      <c r="T21" s="47"/>
      <c r="U21" s="47"/>
      <c r="V21" s="47"/>
      <c r="W21" s="47"/>
      <c r="X21" s="47"/>
      <c r="Y21" s="47"/>
      <c r="Z21" s="47"/>
      <c r="AA21" s="47"/>
    </row>
    <row r="22" spans="2:27" ht="27.6">
      <c r="B22" s="132" t="s">
        <v>33</v>
      </c>
      <c r="C22" s="133" t="s">
        <v>34</v>
      </c>
      <c r="D22" s="47"/>
      <c r="E22" s="47"/>
      <c r="F22" s="47"/>
      <c r="G22" s="47"/>
      <c r="H22" s="47"/>
      <c r="I22" s="47"/>
      <c r="J22" s="47"/>
      <c r="K22" s="47"/>
      <c r="L22" s="47"/>
      <c r="M22" s="47"/>
      <c r="N22" s="47"/>
      <c r="O22" s="47"/>
      <c r="P22" s="47"/>
      <c r="Q22" s="47"/>
      <c r="R22" s="47"/>
      <c r="S22" s="47"/>
      <c r="T22" s="47"/>
      <c r="U22" s="47"/>
      <c r="V22" s="47"/>
      <c r="W22" s="47"/>
      <c r="X22" s="47"/>
      <c r="Y22" s="47"/>
      <c r="Z22" s="47"/>
      <c r="AA22" s="47"/>
    </row>
    <row r="23" spans="2:27" ht="27.6">
      <c r="B23" s="132" t="s">
        <v>35</v>
      </c>
      <c r="C23" s="133" t="s">
        <v>36</v>
      </c>
      <c r="D23" s="47"/>
      <c r="E23" s="47"/>
      <c r="F23" s="47"/>
      <c r="G23" s="47"/>
      <c r="H23" s="47"/>
      <c r="I23" s="47"/>
      <c r="J23" s="47"/>
      <c r="K23" s="47"/>
      <c r="L23" s="47"/>
      <c r="M23" s="47"/>
      <c r="N23" s="47"/>
      <c r="O23" s="47"/>
      <c r="P23" s="47"/>
      <c r="Q23" s="47"/>
      <c r="R23" s="47"/>
      <c r="S23" s="47"/>
      <c r="T23" s="47"/>
      <c r="U23" s="47"/>
      <c r="V23" s="47"/>
      <c r="W23" s="47"/>
      <c r="X23" s="47"/>
      <c r="Y23" s="47"/>
      <c r="Z23" s="47"/>
      <c r="AA23" s="47"/>
    </row>
    <row r="24" spans="2:27" ht="14.45">
      <c r="B24" s="268" t="s">
        <v>37</v>
      </c>
      <c r="C24" s="134" t="s">
        <v>38</v>
      </c>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2:27" ht="14.25" customHeight="1">
      <c r="B25" s="392" t="s">
        <v>39</v>
      </c>
      <c r="C25" s="99" t="s">
        <v>40</v>
      </c>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2:27" ht="30" customHeight="1">
      <c r="B26" s="282"/>
      <c r="C26" s="99" t="s">
        <v>41</v>
      </c>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2:27" ht="30" customHeight="1">
      <c r="B27" s="282"/>
      <c r="C27" s="99" t="s">
        <v>42</v>
      </c>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2:27" ht="15" customHeight="1">
      <c r="B28" s="282"/>
      <c r="C28" s="99" t="s">
        <v>43</v>
      </c>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2:27" ht="20.65" customHeight="1">
      <c r="B29" s="384" t="s">
        <v>44</v>
      </c>
      <c r="C29" s="385"/>
      <c r="D29" s="47"/>
      <c r="E29" s="47"/>
      <c r="F29" s="47"/>
      <c r="G29" s="47"/>
      <c r="H29" s="47"/>
      <c r="I29" s="47"/>
      <c r="J29" s="47"/>
      <c r="K29" s="47"/>
      <c r="L29" s="47"/>
      <c r="M29" s="47"/>
      <c r="N29" s="47"/>
      <c r="O29" s="47"/>
      <c r="P29" s="47"/>
      <c r="Q29" s="47"/>
      <c r="R29" s="47"/>
      <c r="S29" s="47"/>
      <c r="T29" s="47"/>
      <c r="U29" s="47"/>
      <c r="V29" s="47"/>
      <c r="W29" s="47"/>
      <c r="X29" s="47"/>
      <c r="Y29" s="47"/>
      <c r="Z29" s="47"/>
      <c r="AA29" s="47"/>
    </row>
    <row r="30" spans="2:27" ht="15" customHeight="1">
      <c r="B30" s="113" t="s">
        <v>45</v>
      </c>
      <c r="C30" s="135" t="s">
        <v>46</v>
      </c>
      <c r="D30" s="47"/>
      <c r="E30" s="47"/>
      <c r="F30" s="47"/>
      <c r="G30" s="47"/>
      <c r="H30" s="47"/>
      <c r="I30" s="47"/>
      <c r="J30" s="47"/>
      <c r="K30" s="47"/>
      <c r="L30" s="47"/>
      <c r="M30" s="47"/>
      <c r="N30" s="47"/>
      <c r="O30" s="47"/>
      <c r="P30" s="47"/>
      <c r="Q30" s="47"/>
      <c r="R30" s="47"/>
      <c r="S30" s="47"/>
      <c r="T30" s="47"/>
      <c r="U30" s="47"/>
      <c r="V30" s="47"/>
      <c r="W30" s="47"/>
      <c r="X30" s="47"/>
      <c r="Y30" s="47"/>
      <c r="Z30" s="47"/>
      <c r="AA30" s="47"/>
    </row>
    <row r="31" spans="2:27" ht="75" customHeight="1">
      <c r="B31" s="132" t="s">
        <v>47</v>
      </c>
      <c r="C31" s="134" t="s">
        <v>48</v>
      </c>
      <c r="D31" s="47"/>
      <c r="E31" s="47"/>
      <c r="F31" s="47"/>
      <c r="G31" s="47"/>
      <c r="H31" s="47"/>
      <c r="I31" s="47"/>
      <c r="J31" s="47"/>
      <c r="K31" s="47"/>
      <c r="L31" s="47"/>
      <c r="M31" s="47"/>
      <c r="N31" s="47"/>
      <c r="O31" s="47"/>
      <c r="P31" s="47"/>
      <c r="Q31" s="47"/>
      <c r="R31" s="47"/>
      <c r="S31" s="47"/>
      <c r="T31" s="47"/>
      <c r="U31" s="47"/>
      <c r="V31" s="47"/>
      <c r="W31" s="47"/>
      <c r="X31" s="47"/>
      <c r="Y31" s="47"/>
      <c r="Z31" s="47"/>
      <c r="AA31" s="47"/>
    </row>
    <row r="32" spans="2:27" ht="60" customHeight="1">
      <c r="B32" s="282" t="s">
        <v>49</v>
      </c>
      <c r="C32" s="98" t="s">
        <v>50</v>
      </c>
      <c r="D32" s="47"/>
      <c r="E32" s="47"/>
      <c r="F32" s="47"/>
      <c r="G32" s="47"/>
      <c r="H32" s="47"/>
      <c r="I32" s="47"/>
      <c r="J32" s="47"/>
      <c r="K32" s="47"/>
      <c r="L32" s="47"/>
      <c r="M32" s="47"/>
      <c r="N32" s="47"/>
      <c r="O32" s="47"/>
      <c r="P32" s="47"/>
      <c r="Q32" s="47"/>
      <c r="R32" s="47"/>
      <c r="S32" s="47"/>
      <c r="T32" s="47"/>
      <c r="U32" s="47"/>
      <c r="V32" s="47"/>
      <c r="W32" s="47"/>
      <c r="X32" s="47"/>
      <c r="Y32" s="47"/>
      <c r="Z32" s="47"/>
      <c r="AA32" s="47"/>
    </row>
    <row r="33" spans="2:27" ht="15" customHeight="1">
      <c r="B33" s="282"/>
      <c r="C33" s="136" t="s">
        <v>51</v>
      </c>
      <c r="D33" s="47"/>
      <c r="E33" s="47"/>
      <c r="F33" s="47"/>
      <c r="G33" s="47"/>
      <c r="H33" s="47"/>
      <c r="I33" s="47"/>
      <c r="J33" s="47"/>
      <c r="K33" s="47"/>
      <c r="L33" s="47"/>
      <c r="M33" s="47"/>
      <c r="N33" s="47"/>
      <c r="O33" s="47"/>
      <c r="P33" s="47"/>
      <c r="Q33" s="47"/>
      <c r="R33" s="47"/>
      <c r="S33" s="47"/>
      <c r="T33" s="47"/>
      <c r="U33" s="47"/>
      <c r="V33" s="47"/>
      <c r="W33" s="47"/>
      <c r="X33" s="47"/>
      <c r="Y33" s="47"/>
      <c r="Z33" s="47"/>
      <c r="AA33" s="47"/>
    </row>
    <row r="34" spans="2:27" ht="15" customHeight="1" thickBot="1">
      <c r="B34" s="137" t="s">
        <v>52</v>
      </c>
      <c r="C34" s="128" t="s">
        <v>53</v>
      </c>
      <c r="D34" s="47"/>
      <c r="E34" s="47"/>
      <c r="F34" s="47"/>
      <c r="G34" s="47"/>
      <c r="H34" s="47"/>
      <c r="I34" s="47"/>
      <c r="J34" s="47"/>
      <c r="K34" s="47"/>
      <c r="L34" s="47"/>
      <c r="M34" s="47"/>
      <c r="N34" s="47"/>
      <c r="O34" s="47"/>
      <c r="P34" s="47"/>
      <c r="Q34" s="47"/>
      <c r="R34" s="47"/>
      <c r="S34" s="47"/>
      <c r="T34" s="47"/>
      <c r="U34" s="47"/>
      <c r="V34" s="47"/>
      <c r="W34" s="47"/>
      <c r="X34" s="47"/>
      <c r="Y34" s="47"/>
      <c r="Z34" s="47"/>
      <c r="AA34" s="47"/>
    </row>
    <row r="35" spans="2:27" ht="14.25" customHeight="1">
      <c r="B35" s="47"/>
      <c r="C35" s="48"/>
      <c r="D35" s="47"/>
      <c r="E35" s="47"/>
      <c r="F35" s="47"/>
      <c r="G35" s="47"/>
      <c r="H35" s="47"/>
      <c r="I35" s="47"/>
      <c r="J35" s="47"/>
      <c r="K35" s="47"/>
      <c r="L35" s="47"/>
      <c r="M35" s="47"/>
      <c r="N35" s="47"/>
      <c r="O35" s="47"/>
      <c r="P35" s="47"/>
      <c r="Q35" s="47"/>
      <c r="R35" s="47"/>
      <c r="S35" s="47"/>
      <c r="T35" s="47"/>
      <c r="U35" s="47"/>
      <c r="V35" s="47"/>
      <c r="W35" s="47"/>
      <c r="X35" s="47"/>
      <c r="Y35" s="47"/>
      <c r="Z35" s="47"/>
      <c r="AA35" s="47"/>
    </row>
    <row r="36" spans="2:27" ht="14.25" customHeight="1">
      <c r="B36" s="47" t="s">
        <v>55</v>
      </c>
      <c r="C36" s="124" t="s">
        <v>56</v>
      </c>
      <c r="D36" s="47"/>
      <c r="E36" s="47"/>
      <c r="F36" s="47"/>
      <c r="G36" s="47"/>
      <c r="H36" s="47"/>
      <c r="I36" s="47"/>
      <c r="J36" s="47"/>
      <c r="K36" s="47"/>
      <c r="L36" s="47"/>
      <c r="M36" s="47"/>
      <c r="N36" s="47"/>
      <c r="O36" s="47"/>
      <c r="P36" s="47"/>
      <c r="Q36" s="47"/>
      <c r="R36" s="47"/>
      <c r="S36" s="47"/>
      <c r="T36" s="47"/>
      <c r="U36" s="47"/>
      <c r="V36" s="47"/>
      <c r="W36" s="47"/>
      <c r="X36" s="47"/>
      <c r="Y36" s="47"/>
      <c r="Z36" s="47"/>
      <c r="AA36" s="47"/>
    </row>
    <row r="37" spans="2:27" ht="14.25" customHeight="1">
      <c r="B37" s="47"/>
      <c r="C37" s="48"/>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2:27" ht="14.25" customHeight="1">
      <c r="B38" s="47"/>
      <c r="C38" s="48"/>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2:27" ht="14.25" customHeight="1">
      <c r="B39" s="47"/>
      <c r="C39" s="48"/>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2:27" ht="14.25" customHeight="1">
      <c r="B40" s="47"/>
      <c r="C40" s="48"/>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2:27" ht="14.25" customHeight="1">
      <c r="B41" s="47"/>
      <c r="C41" s="48"/>
      <c r="D41" s="47"/>
      <c r="E41" s="47"/>
      <c r="F41" s="47"/>
      <c r="G41" s="47"/>
      <c r="H41" s="47"/>
      <c r="I41" s="47"/>
      <c r="J41" s="47"/>
      <c r="K41" s="47"/>
      <c r="L41" s="47"/>
      <c r="M41" s="47"/>
      <c r="N41" s="47"/>
      <c r="O41" s="47"/>
      <c r="P41" s="47"/>
      <c r="Q41" s="47"/>
      <c r="R41" s="47"/>
      <c r="S41" s="47"/>
      <c r="T41" s="47"/>
      <c r="U41" s="47"/>
      <c r="V41" s="47"/>
      <c r="W41" s="47"/>
      <c r="X41" s="47"/>
      <c r="Y41" s="47"/>
      <c r="Z41" s="47"/>
      <c r="AA41" s="47"/>
    </row>
    <row r="42" spans="2:27" ht="14.25" customHeight="1">
      <c r="B42" s="47"/>
      <c r="C42" s="48"/>
      <c r="D42" s="47"/>
      <c r="E42" s="47"/>
      <c r="F42" s="47"/>
      <c r="G42" s="47"/>
      <c r="H42" s="47"/>
      <c r="I42" s="47"/>
      <c r="J42" s="47"/>
      <c r="K42" s="47"/>
      <c r="L42" s="47"/>
      <c r="M42" s="47"/>
      <c r="N42" s="47"/>
      <c r="O42" s="47"/>
      <c r="P42" s="47"/>
      <c r="Q42" s="47"/>
      <c r="R42" s="47"/>
      <c r="S42" s="47"/>
      <c r="T42" s="47"/>
      <c r="U42" s="47"/>
      <c r="V42" s="47"/>
      <c r="W42" s="47"/>
      <c r="X42" s="47"/>
      <c r="Y42" s="47"/>
      <c r="Z42" s="47"/>
      <c r="AA42" s="47"/>
    </row>
    <row r="43" spans="2:27" ht="14.25" customHeight="1">
      <c r="B43" s="47"/>
      <c r="C43" s="48"/>
      <c r="D43" s="47"/>
      <c r="E43" s="47"/>
      <c r="F43" s="47"/>
      <c r="G43" s="47"/>
      <c r="H43" s="47"/>
      <c r="I43" s="47"/>
      <c r="J43" s="47"/>
      <c r="K43" s="47"/>
      <c r="L43" s="47"/>
      <c r="M43" s="47"/>
      <c r="N43" s="47"/>
      <c r="O43" s="47"/>
      <c r="P43" s="47"/>
      <c r="Q43" s="47"/>
      <c r="R43" s="47"/>
      <c r="S43" s="47"/>
      <c r="T43" s="47"/>
      <c r="U43" s="47"/>
      <c r="V43" s="47"/>
      <c r="W43" s="47"/>
      <c r="X43" s="47"/>
      <c r="Y43" s="47"/>
      <c r="Z43" s="47"/>
      <c r="AA43" s="47"/>
    </row>
    <row r="44" spans="2:27" ht="14.25" customHeight="1">
      <c r="B44" s="47"/>
      <c r="C44" s="48"/>
      <c r="D44" s="47"/>
      <c r="E44" s="47"/>
      <c r="F44" s="47"/>
      <c r="G44" s="47"/>
      <c r="H44" s="47"/>
      <c r="I44" s="47"/>
      <c r="J44" s="47"/>
      <c r="K44" s="47"/>
      <c r="L44" s="47"/>
      <c r="M44" s="47"/>
      <c r="N44" s="47"/>
      <c r="O44" s="47"/>
      <c r="P44" s="47"/>
      <c r="Q44" s="47"/>
      <c r="R44" s="47"/>
      <c r="S44" s="47"/>
      <c r="T44" s="47"/>
      <c r="U44" s="47"/>
      <c r="V44" s="47"/>
      <c r="W44" s="47"/>
      <c r="X44" s="47"/>
      <c r="Y44" s="47"/>
      <c r="Z44" s="47"/>
      <c r="AA44" s="47"/>
    </row>
    <row r="45" spans="2:27" ht="14.25" customHeight="1">
      <c r="B45" s="47"/>
      <c r="C45" s="48"/>
      <c r="D45" s="47"/>
      <c r="E45" s="47"/>
      <c r="F45" s="47"/>
      <c r="G45" s="47"/>
      <c r="H45" s="47"/>
      <c r="I45" s="47"/>
      <c r="J45" s="47"/>
      <c r="K45" s="47"/>
      <c r="L45" s="47"/>
      <c r="M45" s="47"/>
      <c r="N45" s="47"/>
      <c r="O45" s="47"/>
      <c r="P45" s="47"/>
      <c r="Q45" s="47"/>
      <c r="R45" s="47"/>
      <c r="S45" s="47"/>
      <c r="T45" s="47"/>
      <c r="U45" s="47"/>
      <c r="V45" s="47"/>
      <c r="W45" s="47"/>
      <c r="X45" s="47"/>
      <c r="Y45" s="47"/>
      <c r="Z45" s="47"/>
      <c r="AA45" s="47"/>
    </row>
    <row r="46" spans="2:27" ht="14.25" customHeight="1">
      <c r="B46" s="47"/>
      <c r="C46" s="48"/>
      <c r="D46" s="47"/>
      <c r="E46" s="47"/>
      <c r="F46" s="47"/>
      <c r="G46" s="47"/>
      <c r="H46" s="47"/>
      <c r="I46" s="47"/>
      <c r="J46" s="47"/>
      <c r="K46" s="47"/>
      <c r="L46" s="47"/>
      <c r="M46" s="47"/>
      <c r="N46" s="47"/>
      <c r="O46" s="47"/>
      <c r="P46" s="47"/>
      <c r="Q46" s="47"/>
      <c r="R46" s="47"/>
      <c r="S46" s="47"/>
      <c r="T46" s="47"/>
      <c r="U46" s="47"/>
      <c r="V46" s="47"/>
      <c r="W46" s="47"/>
      <c r="X46" s="47"/>
      <c r="Y46" s="47"/>
      <c r="Z46" s="47"/>
      <c r="AA46" s="47"/>
    </row>
    <row r="47" spans="2:27" ht="14.25" customHeight="1">
      <c r="B47" s="47"/>
      <c r="C47" s="48"/>
      <c r="D47" s="47"/>
      <c r="E47" s="47"/>
      <c r="F47" s="47"/>
      <c r="G47" s="47"/>
      <c r="H47" s="47"/>
      <c r="I47" s="47"/>
      <c r="J47" s="47"/>
      <c r="K47" s="47"/>
      <c r="L47" s="47"/>
      <c r="M47" s="47"/>
      <c r="N47" s="47"/>
      <c r="O47" s="47"/>
      <c r="P47" s="47"/>
      <c r="Q47" s="47"/>
      <c r="R47" s="47"/>
      <c r="S47" s="47"/>
      <c r="T47" s="47"/>
      <c r="U47" s="47"/>
      <c r="V47" s="47"/>
      <c r="W47" s="47"/>
      <c r="X47" s="47"/>
      <c r="Y47" s="47"/>
      <c r="Z47" s="47"/>
      <c r="AA47" s="47"/>
    </row>
    <row r="48" spans="2:27" ht="14.25" customHeight="1">
      <c r="B48" s="47"/>
      <c r="C48" s="48"/>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4.25" customHeight="1">
      <c r="B49" s="47"/>
      <c r="C49" s="48"/>
      <c r="D49" s="47"/>
      <c r="E49" s="47"/>
      <c r="F49" s="47"/>
      <c r="G49" s="47"/>
      <c r="H49" s="47"/>
      <c r="I49" s="47"/>
      <c r="J49" s="47"/>
      <c r="K49" s="47"/>
      <c r="L49" s="47"/>
      <c r="M49" s="47"/>
      <c r="N49" s="47"/>
      <c r="O49" s="47"/>
      <c r="P49" s="47"/>
      <c r="Q49" s="47"/>
      <c r="R49" s="47"/>
      <c r="S49" s="47"/>
      <c r="T49" s="47"/>
      <c r="U49" s="47"/>
      <c r="V49" s="47"/>
      <c r="W49" s="47"/>
      <c r="X49" s="47"/>
      <c r="Y49" s="47"/>
      <c r="Z49" s="47"/>
      <c r="AA49" s="47"/>
    </row>
    <row r="50" spans="2:27" ht="14.25" customHeight="1">
      <c r="B50" s="47"/>
      <c r="C50" s="48"/>
      <c r="D50" s="47"/>
      <c r="E50" s="47"/>
      <c r="F50" s="47"/>
      <c r="G50" s="47"/>
      <c r="H50" s="47"/>
      <c r="I50" s="47"/>
      <c r="J50" s="47"/>
      <c r="K50" s="47"/>
      <c r="L50" s="47"/>
      <c r="M50" s="47"/>
      <c r="N50" s="47"/>
      <c r="O50" s="47"/>
      <c r="P50" s="47"/>
      <c r="Q50" s="47"/>
      <c r="R50" s="47"/>
      <c r="S50" s="47"/>
      <c r="T50" s="47"/>
      <c r="U50" s="47"/>
      <c r="V50" s="47"/>
      <c r="W50" s="47"/>
      <c r="X50" s="47"/>
      <c r="Y50" s="47"/>
      <c r="Z50" s="47"/>
      <c r="AA50" s="47"/>
    </row>
    <row r="51" spans="2:27" ht="14.25" customHeight="1">
      <c r="B51" s="47"/>
      <c r="C51" s="48"/>
      <c r="D51" s="47"/>
      <c r="E51" s="47"/>
      <c r="F51" s="47"/>
      <c r="G51" s="47"/>
      <c r="H51" s="47"/>
      <c r="I51" s="47"/>
      <c r="J51" s="47"/>
      <c r="K51" s="47"/>
      <c r="L51" s="47"/>
      <c r="M51" s="47"/>
      <c r="N51" s="47"/>
      <c r="O51" s="47"/>
      <c r="P51" s="47"/>
      <c r="Q51" s="47"/>
      <c r="R51" s="47"/>
      <c r="S51" s="47"/>
      <c r="T51" s="47"/>
      <c r="U51" s="47"/>
      <c r="V51" s="47"/>
      <c r="W51" s="47"/>
      <c r="X51" s="47"/>
      <c r="Y51" s="47"/>
      <c r="Z51" s="47"/>
      <c r="AA51" s="47"/>
    </row>
    <row r="52" spans="2:27" ht="14.25" customHeight="1">
      <c r="B52" s="47"/>
      <c r="C52" s="48"/>
      <c r="D52" s="47"/>
      <c r="E52" s="47"/>
      <c r="F52" s="47"/>
      <c r="G52" s="47"/>
      <c r="H52" s="47"/>
      <c r="I52" s="47"/>
      <c r="J52" s="47"/>
      <c r="K52" s="47"/>
      <c r="L52" s="47"/>
      <c r="M52" s="47"/>
      <c r="N52" s="47"/>
      <c r="O52" s="47"/>
      <c r="P52" s="47"/>
      <c r="Q52" s="47"/>
      <c r="R52" s="47"/>
      <c r="S52" s="47"/>
      <c r="T52" s="47"/>
      <c r="U52" s="47"/>
      <c r="V52" s="47"/>
      <c r="W52" s="47"/>
      <c r="X52" s="47"/>
      <c r="Y52" s="47"/>
      <c r="Z52" s="47"/>
      <c r="AA52" s="47"/>
    </row>
    <row r="53" spans="2:27" ht="14.25" customHeight="1">
      <c r="B53" s="47"/>
      <c r="C53" s="48"/>
      <c r="D53" s="47"/>
      <c r="E53" s="47"/>
      <c r="F53" s="47"/>
      <c r="G53" s="47"/>
      <c r="H53" s="47"/>
      <c r="I53" s="47"/>
      <c r="J53" s="47"/>
      <c r="K53" s="47"/>
      <c r="L53" s="47"/>
      <c r="M53" s="47"/>
      <c r="N53" s="47"/>
      <c r="O53" s="47"/>
      <c r="P53" s="47"/>
      <c r="Q53" s="47"/>
      <c r="R53" s="47"/>
      <c r="S53" s="47"/>
      <c r="T53" s="47"/>
      <c r="U53" s="47"/>
      <c r="V53" s="47"/>
      <c r="W53" s="47"/>
      <c r="X53" s="47"/>
      <c r="Y53" s="47"/>
      <c r="Z53" s="47"/>
      <c r="AA53" s="47"/>
    </row>
    <row r="54" spans="2:27" ht="14.25" customHeight="1">
      <c r="B54" s="47"/>
      <c r="C54" s="48"/>
      <c r="D54" s="47"/>
      <c r="E54" s="47"/>
      <c r="F54" s="47"/>
      <c r="G54" s="47"/>
      <c r="H54" s="47"/>
      <c r="I54" s="47"/>
      <c r="J54" s="47"/>
      <c r="K54" s="47"/>
      <c r="L54" s="47"/>
      <c r="M54" s="47"/>
      <c r="N54" s="47"/>
      <c r="O54" s="47"/>
      <c r="P54" s="47"/>
      <c r="Q54" s="47"/>
      <c r="R54" s="47"/>
      <c r="S54" s="47"/>
      <c r="T54" s="47"/>
      <c r="U54" s="47"/>
      <c r="V54" s="47"/>
      <c r="W54" s="47"/>
      <c r="X54" s="47"/>
      <c r="Y54" s="47"/>
      <c r="Z54" s="47"/>
      <c r="AA54" s="47"/>
    </row>
    <row r="55" spans="2:27" ht="14.25" customHeight="1">
      <c r="B55" s="47"/>
      <c r="C55" s="48"/>
      <c r="D55" s="47"/>
      <c r="E55" s="47"/>
      <c r="F55" s="47"/>
      <c r="G55" s="47"/>
      <c r="H55" s="47"/>
      <c r="I55" s="47"/>
      <c r="J55" s="47"/>
      <c r="K55" s="47"/>
      <c r="L55" s="47"/>
      <c r="M55" s="47"/>
      <c r="N55" s="47"/>
      <c r="O55" s="47"/>
      <c r="P55" s="47"/>
      <c r="Q55" s="47"/>
      <c r="R55" s="47"/>
      <c r="S55" s="47"/>
      <c r="T55" s="47"/>
      <c r="U55" s="47"/>
      <c r="V55" s="47"/>
      <c r="W55" s="47"/>
      <c r="X55" s="47"/>
      <c r="Y55" s="47"/>
      <c r="Z55" s="47"/>
      <c r="AA55" s="47"/>
    </row>
    <row r="56" spans="2:27" ht="14.25" customHeight="1">
      <c r="B56" s="47"/>
      <c r="C56" s="48"/>
      <c r="D56" s="47"/>
      <c r="E56" s="47"/>
      <c r="F56" s="47"/>
      <c r="G56" s="47"/>
      <c r="H56" s="47"/>
      <c r="I56" s="47"/>
      <c r="J56" s="47"/>
      <c r="K56" s="47"/>
      <c r="L56" s="47"/>
      <c r="M56" s="47"/>
      <c r="N56" s="47"/>
      <c r="O56" s="47"/>
      <c r="P56" s="47"/>
      <c r="Q56" s="47"/>
      <c r="R56" s="47"/>
      <c r="S56" s="47"/>
      <c r="T56" s="47"/>
      <c r="U56" s="47"/>
      <c r="V56" s="47"/>
      <c r="W56" s="47"/>
      <c r="X56" s="47"/>
      <c r="Y56" s="47"/>
      <c r="Z56" s="47"/>
      <c r="AA56" s="47"/>
    </row>
    <row r="57" spans="2:27" ht="14.25" customHeight="1">
      <c r="B57" s="47"/>
      <c r="C57" s="48"/>
      <c r="D57" s="47"/>
      <c r="E57" s="47"/>
      <c r="F57" s="47"/>
      <c r="G57" s="47"/>
      <c r="H57" s="47"/>
      <c r="I57" s="47"/>
      <c r="J57" s="47"/>
      <c r="K57" s="47"/>
      <c r="L57" s="47"/>
      <c r="M57" s="47"/>
      <c r="N57" s="47"/>
      <c r="O57" s="47"/>
      <c r="P57" s="47"/>
      <c r="Q57" s="47"/>
      <c r="R57" s="47"/>
      <c r="S57" s="47"/>
      <c r="T57" s="47"/>
      <c r="U57" s="47"/>
      <c r="V57" s="47"/>
      <c r="W57" s="47"/>
      <c r="X57" s="47"/>
      <c r="Y57" s="47"/>
      <c r="Z57" s="47"/>
      <c r="AA57" s="47"/>
    </row>
    <row r="58" spans="2:27" ht="14.25" customHeight="1">
      <c r="B58" s="47"/>
      <c r="C58" s="48"/>
      <c r="D58" s="47"/>
      <c r="E58" s="47"/>
      <c r="F58" s="47"/>
      <c r="G58" s="47"/>
      <c r="H58" s="47"/>
      <c r="I58" s="47"/>
      <c r="J58" s="47"/>
      <c r="K58" s="47"/>
      <c r="L58" s="47"/>
      <c r="M58" s="47"/>
      <c r="N58" s="47"/>
      <c r="O58" s="47"/>
      <c r="P58" s="47"/>
      <c r="Q58" s="47"/>
      <c r="R58" s="47"/>
      <c r="S58" s="47"/>
      <c r="T58" s="47"/>
      <c r="U58" s="47"/>
      <c r="V58" s="47"/>
      <c r="W58" s="47"/>
      <c r="X58" s="47"/>
      <c r="Y58" s="47"/>
      <c r="Z58" s="47"/>
      <c r="AA58" s="47"/>
    </row>
    <row r="59" spans="2:27" ht="14.25" customHeight="1">
      <c r="B59" s="47"/>
      <c r="C59" s="48"/>
      <c r="D59" s="47"/>
      <c r="E59" s="47"/>
      <c r="F59" s="47"/>
      <c r="G59" s="47"/>
      <c r="H59" s="47"/>
      <c r="I59" s="47"/>
      <c r="J59" s="47"/>
      <c r="K59" s="47"/>
      <c r="L59" s="47"/>
      <c r="M59" s="47"/>
      <c r="N59" s="47"/>
      <c r="O59" s="47"/>
      <c r="P59" s="47"/>
      <c r="Q59" s="47"/>
      <c r="R59" s="47"/>
      <c r="S59" s="47"/>
      <c r="T59" s="47"/>
      <c r="U59" s="47"/>
      <c r="V59" s="47"/>
      <c r="W59" s="47"/>
      <c r="X59" s="47"/>
      <c r="Y59" s="47"/>
      <c r="Z59" s="47"/>
      <c r="AA59" s="47"/>
    </row>
    <row r="60" spans="2:27" ht="14.25" customHeight="1">
      <c r="B60" s="47"/>
      <c r="C60" s="48"/>
      <c r="D60" s="47"/>
      <c r="E60" s="47"/>
      <c r="F60" s="47"/>
      <c r="G60" s="47"/>
      <c r="H60" s="47"/>
      <c r="I60" s="47"/>
      <c r="J60" s="47"/>
      <c r="K60" s="47"/>
      <c r="L60" s="47"/>
      <c r="M60" s="47"/>
      <c r="N60" s="47"/>
      <c r="O60" s="47"/>
      <c r="P60" s="47"/>
      <c r="Q60" s="47"/>
      <c r="R60" s="47"/>
      <c r="S60" s="47"/>
      <c r="T60" s="47"/>
      <c r="U60" s="47"/>
      <c r="V60" s="47"/>
      <c r="W60" s="47"/>
      <c r="X60" s="47"/>
      <c r="Y60" s="47"/>
      <c r="Z60" s="47"/>
      <c r="AA60" s="47"/>
    </row>
    <row r="61" spans="2:27" ht="14.25" customHeight="1">
      <c r="B61" s="47"/>
      <c r="C61" s="48"/>
      <c r="D61" s="47"/>
      <c r="E61" s="47"/>
      <c r="F61" s="47"/>
      <c r="G61" s="47"/>
      <c r="H61" s="47"/>
      <c r="I61" s="47"/>
      <c r="J61" s="47"/>
      <c r="K61" s="47"/>
      <c r="L61" s="47"/>
      <c r="M61" s="47"/>
      <c r="N61" s="47"/>
      <c r="O61" s="47"/>
      <c r="P61" s="47"/>
      <c r="Q61" s="47"/>
      <c r="R61" s="47"/>
      <c r="S61" s="47"/>
      <c r="T61" s="47"/>
      <c r="U61" s="47"/>
      <c r="V61" s="47"/>
      <c r="W61" s="47"/>
      <c r="X61" s="47"/>
      <c r="Y61" s="47"/>
      <c r="Z61" s="47"/>
      <c r="AA61" s="47"/>
    </row>
    <row r="62" spans="2:27" ht="14.25" customHeight="1">
      <c r="B62" s="47"/>
      <c r="C62" s="48"/>
      <c r="D62" s="47"/>
      <c r="E62" s="47"/>
      <c r="F62" s="47"/>
      <c r="G62" s="47"/>
      <c r="H62" s="47"/>
      <c r="I62" s="47"/>
      <c r="J62" s="47"/>
      <c r="K62" s="47"/>
      <c r="L62" s="47"/>
      <c r="M62" s="47"/>
      <c r="N62" s="47"/>
      <c r="O62" s="47"/>
      <c r="P62" s="47"/>
      <c r="Q62" s="47"/>
      <c r="R62" s="47"/>
      <c r="S62" s="47"/>
      <c r="T62" s="47"/>
      <c r="U62" s="47"/>
      <c r="V62" s="47"/>
      <c r="W62" s="47"/>
      <c r="X62" s="47"/>
      <c r="Y62" s="47"/>
      <c r="Z62" s="47"/>
      <c r="AA62" s="47"/>
    </row>
    <row r="63" spans="2:27" ht="14.25" customHeight="1">
      <c r="B63" s="47"/>
      <c r="C63" s="48"/>
      <c r="D63" s="47"/>
      <c r="E63" s="47"/>
      <c r="F63" s="47"/>
      <c r="G63" s="47"/>
      <c r="H63" s="47"/>
      <c r="I63" s="47"/>
      <c r="J63" s="47"/>
      <c r="K63" s="47"/>
      <c r="L63" s="47"/>
      <c r="M63" s="47"/>
      <c r="N63" s="47"/>
      <c r="O63" s="47"/>
      <c r="P63" s="47"/>
      <c r="Q63" s="47"/>
      <c r="R63" s="47"/>
      <c r="S63" s="47"/>
      <c r="T63" s="47"/>
      <c r="U63" s="47"/>
      <c r="V63" s="47"/>
      <c r="W63" s="47"/>
      <c r="X63" s="47"/>
      <c r="Y63" s="47"/>
      <c r="Z63" s="47"/>
      <c r="AA63" s="47"/>
    </row>
    <row r="64" spans="2:27" ht="14.25" customHeight="1">
      <c r="B64" s="47"/>
      <c r="C64" s="48"/>
      <c r="D64" s="47"/>
      <c r="E64" s="47"/>
      <c r="F64" s="47"/>
      <c r="G64" s="47"/>
      <c r="H64" s="47"/>
      <c r="I64" s="47"/>
      <c r="J64" s="47"/>
      <c r="K64" s="47"/>
      <c r="L64" s="47"/>
      <c r="M64" s="47"/>
      <c r="N64" s="47"/>
      <c r="O64" s="47"/>
      <c r="P64" s="47"/>
      <c r="Q64" s="47"/>
      <c r="R64" s="47"/>
      <c r="S64" s="47"/>
      <c r="T64" s="47"/>
      <c r="U64" s="47"/>
      <c r="V64" s="47"/>
      <c r="W64" s="47"/>
      <c r="X64" s="47"/>
      <c r="Y64" s="47"/>
      <c r="Z64" s="47"/>
      <c r="AA64" s="47"/>
    </row>
    <row r="65" spans="2:27" ht="14.25" customHeight="1">
      <c r="B65" s="47"/>
      <c r="C65" s="48"/>
      <c r="D65" s="47"/>
      <c r="E65" s="47"/>
      <c r="F65" s="47"/>
      <c r="G65" s="47"/>
      <c r="H65" s="47"/>
      <c r="I65" s="47"/>
      <c r="J65" s="47"/>
      <c r="K65" s="47"/>
      <c r="L65" s="47"/>
      <c r="M65" s="47"/>
      <c r="N65" s="47"/>
      <c r="O65" s="47"/>
      <c r="P65" s="47"/>
      <c r="Q65" s="47"/>
      <c r="R65" s="47"/>
      <c r="S65" s="47"/>
      <c r="T65" s="47"/>
      <c r="U65" s="47"/>
      <c r="V65" s="47"/>
      <c r="W65" s="47"/>
      <c r="X65" s="47"/>
      <c r="Y65" s="47"/>
      <c r="Z65" s="47"/>
      <c r="AA65" s="47"/>
    </row>
    <row r="66" spans="2:27" ht="14.25" customHeight="1">
      <c r="B66" s="47"/>
      <c r="C66" s="48"/>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2:27" ht="14.25" customHeight="1">
      <c r="B67" s="47"/>
      <c r="C67" s="48"/>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2:27" ht="14.25" customHeight="1">
      <c r="B68" s="47"/>
      <c r="C68" s="48"/>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2:27" ht="14.25" customHeight="1">
      <c r="B69" s="47"/>
      <c r="C69" s="48"/>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2:27" ht="14.25" customHeight="1">
      <c r="B70" s="47"/>
      <c r="C70" s="48"/>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2:27" ht="14.25" customHeight="1">
      <c r="B71" s="47"/>
      <c r="C71" s="48"/>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2:27" ht="14.25" customHeight="1">
      <c r="B72" s="47"/>
      <c r="C72" s="48"/>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2:27" ht="14.25" customHeight="1">
      <c r="B73" s="47"/>
      <c r="C73" s="48"/>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2:27" ht="14.25" customHeight="1">
      <c r="B74" s="47"/>
      <c r="C74" s="48"/>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2:27" ht="14.25" customHeight="1">
      <c r="B75" s="47"/>
      <c r="C75" s="48"/>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2:27" ht="14.25" customHeight="1">
      <c r="B76" s="47"/>
      <c r="C76" s="48"/>
      <c r="D76" s="47"/>
      <c r="E76" s="47"/>
      <c r="F76" s="47"/>
      <c r="G76" s="47"/>
      <c r="H76" s="47"/>
      <c r="I76" s="47"/>
      <c r="J76" s="47"/>
      <c r="K76" s="47"/>
      <c r="L76" s="47"/>
      <c r="M76" s="47"/>
      <c r="N76" s="47"/>
      <c r="O76" s="47"/>
      <c r="P76" s="47"/>
      <c r="Q76" s="47"/>
      <c r="R76" s="47"/>
      <c r="S76" s="47"/>
      <c r="T76" s="47"/>
      <c r="U76" s="47"/>
      <c r="V76" s="47"/>
      <c r="W76" s="47"/>
      <c r="X76" s="47"/>
      <c r="Y76" s="47"/>
      <c r="Z76" s="47"/>
      <c r="AA76" s="47"/>
    </row>
    <row r="77" spans="2:27" ht="14.25" customHeight="1">
      <c r="B77" s="47"/>
      <c r="C77" s="48"/>
      <c r="D77" s="47"/>
      <c r="E77" s="47"/>
      <c r="F77" s="47"/>
      <c r="G77" s="47"/>
      <c r="H77" s="47"/>
      <c r="I77" s="47"/>
      <c r="J77" s="47"/>
      <c r="K77" s="47"/>
      <c r="L77" s="47"/>
      <c r="M77" s="47"/>
      <c r="N77" s="47"/>
      <c r="O77" s="47"/>
      <c r="P77" s="47"/>
      <c r="Q77" s="47"/>
      <c r="R77" s="47"/>
      <c r="S77" s="47"/>
      <c r="T77" s="47"/>
      <c r="U77" s="47"/>
      <c r="V77" s="47"/>
      <c r="W77" s="47"/>
      <c r="X77" s="47"/>
      <c r="Y77" s="47"/>
      <c r="Z77" s="47"/>
      <c r="AA77" s="47"/>
    </row>
    <row r="78" spans="2:27" ht="14.25" customHeight="1">
      <c r="B78" s="47"/>
      <c r="C78" s="48"/>
      <c r="D78" s="47"/>
      <c r="E78" s="47"/>
      <c r="F78" s="47"/>
      <c r="G78" s="47"/>
      <c r="H78" s="47"/>
      <c r="I78" s="47"/>
      <c r="J78" s="47"/>
      <c r="K78" s="47"/>
      <c r="L78" s="47"/>
      <c r="M78" s="47"/>
      <c r="N78" s="47"/>
      <c r="O78" s="47"/>
      <c r="P78" s="47"/>
      <c r="Q78" s="47"/>
      <c r="R78" s="47"/>
      <c r="S78" s="47"/>
      <c r="T78" s="47"/>
      <c r="U78" s="47"/>
      <c r="V78" s="47"/>
      <c r="W78" s="47"/>
      <c r="X78" s="47"/>
      <c r="Y78" s="47"/>
      <c r="Z78" s="47"/>
      <c r="AA78" s="47"/>
    </row>
    <row r="79" spans="2:27" ht="14.25" customHeight="1">
      <c r="B79" s="47"/>
      <c r="C79" s="48"/>
      <c r="D79" s="47"/>
      <c r="E79" s="47"/>
      <c r="F79" s="47"/>
      <c r="G79" s="47"/>
      <c r="H79" s="47"/>
      <c r="I79" s="47"/>
      <c r="J79" s="47"/>
      <c r="K79" s="47"/>
      <c r="L79" s="47"/>
      <c r="M79" s="47"/>
      <c r="N79" s="47"/>
      <c r="O79" s="47"/>
      <c r="P79" s="47"/>
      <c r="Q79" s="47"/>
      <c r="R79" s="47"/>
      <c r="S79" s="47"/>
      <c r="T79" s="47"/>
      <c r="U79" s="47"/>
      <c r="V79" s="47"/>
      <c r="W79" s="47"/>
      <c r="X79" s="47"/>
      <c r="Y79" s="47"/>
      <c r="Z79" s="47"/>
      <c r="AA79" s="47"/>
    </row>
    <row r="80" spans="2:27" ht="14.25" customHeight="1">
      <c r="B80" s="47"/>
      <c r="C80" s="48"/>
      <c r="D80" s="47"/>
      <c r="E80" s="47"/>
      <c r="F80" s="47"/>
      <c r="G80" s="47"/>
      <c r="H80" s="47"/>
      <c r="I80" s="47"/>
      <c r="J80" s="47"/>
      <c r="K80" s="47"/>
      <c r="L80" s="47"/>
      <c r="M80" s="47"/>
      <c r="N80" s="47"/>
      <c r="O80" s="47"/>
      <c r="P80" s="47"/>
      <c r="Q80" s="47"/>
      <c r="R80" s="47"/>
      <c r="S80" s="47"/>
      <c r="T80" s="47"/>
      <c r="U80" s="47"/>
      <c r="V80" s="47"/>
      <c r="W80" s="47"/>
      <c r="X80" s="47"/>
      <c r="Y80" s="47"/>
      <c r="Z80" s="47"/>
      <c r="AA80" s="47"/>
    </row>
    <row r="81" spans="2:27" ht="14.25" customHeight="1">
      <c r="B81" s="47"/>
      <c r="C81" s="48"/>
      <c r="D81" s="47"/>
      <c r="E81" s="47"/>
      <c r="F81" s="47"/>
      <c r="G81" s="47"/>
      <c r="H81" s="47"/>
      <c r="I81" s="47"/>
      <c r="J81" s="47"/>
      <c r="K81" s="47"/>
      <c r="L81" s="47"/>
      <c r="M81" s="47"/>
      <c r="N81" s="47"/>
      <c r="O81" s="47"/>
      <c r="P81" s="47"/>
      <c r="Q81" s="47"/>
      <c r="R81" s="47"/>
      <c r="S81" s="47"/>
      <c r="T81" s="47"/>
      <c r="U81" s="47"/>
      <c r="V81" s="47"/>
      <c r="W81" s="47"/>
      <c r="X81" s="47"/>
      <c r="Y81" s="47"/>
      <c r="Z81" s="47"/>
      <c r="AA81" s="47"/>
    </row>
    <row r="82" spans="2:27" ht="14.25" customHeight="1">
      <c r="B82" s="47"/>
      <c r="C82" s="48"/>
      <c r="D82" s="47"/>
      <c r="E82" s="47"/>
      <c r="F82" s="47"/>
      <c r="G82" s="47"/>
      <c r="H82" s="47"/>
      <c r="I82" s="47"/>
      <c r="J82" s="47"/>
      <c r="K82" s="47"/>
      <c r="L82" s="47"/>
      <c r="M82" s="47"/>
      <c r="N82" s="47"/>
      <c r="O82" s="47"/>
      <c r="P82" s="47"/>
      <c r="Q82" s="47"/>
      <c r="R82" s="47"/>
      <c r="S82" s="47"/>
      <c r="T82" s="47"/>
      <c r="U82" s="47"/>
      <c r="V82" s="47"/>
      <c r="W82" s="47"/>
      <c r="X82" s="47"/>
      <c r="Y82" s="47"/>
      <c r="Z82" s="47"/>
      <c r="AA82" s="47"/>
    </row>
    <row r="83" spans="2:27" ht="14.25" customHeight="1">
      <c r="B83" s="47"/>
      <c r="C83" s="48"/>
      <c r="D83" s="47"/>
      <c r="E83" s="47"/>
      <c r="F83" s="47"/>
      <c r="G83" s="47"/>
      <c r="H83" s="47"/>
      <c r="I83" s="47"/>
      <c r="J83" s="47"/>
      <c r="K83" s="47"/>
      <c r="L83" s="47"/>
      <c r="M83" s="47"/>
      <c r="N83" s="47"/>
      <c r="O83" s="47"/>
      <c r="P83" s="47"/>
      <c r="Q83" s="47"/>
      <c r="R83" s="47"/>
      <c r="S83" s="47"/>
      <c r="T83" s="47"/>
      <c r="U83" s="47"/>
      <c r="V83" s="47"/>
      <c r="W83" s="47"/>
      <c r="X83" s="47"/>
      <c r="Y83" s="47"/>
      <c r="Z83" s="47"/>
      <c r="AA83" s="47"/>
    </row>
    <row r="84" spans="2:27" ht="14.25" customHeight="1">
      <c r="B84" s="47"/>
      <c r="C84" s="48"/>
      <c r="D84" s="47"/>
      <c r="E84" s="47"/>
      <c r="F84" s="47"/>
      <c r="G84" s="47"/>
      <c r="H84" s="47"/>
      <c r="I84" s="47"/>
      <c r="J84" s="47"/>
      <c r="K84" s="47"/>
      <c r="L84" s="47"/>
      <c r="M84" s="47"/>
      <c r="N84" s="47"/>
      <c r="O84" s="47"/>
      <c r="P84" s="47"/>
      <c r="Q84" s="47"/>
      <c r="R84" s="47"/>
      <c r="S84" s="47"/>
      <c r="T84" s="47"/>
      <c r="U84" s="47"/>
      <c r="V84" s="47"/>
      <c r="W84" s="47"/>
      <c r="X84" s="47"/>
      <c r="Y84" s="47"/>
      <c r="Z84" s="47"/>
      <c r="AA84" s="47"/>
    </row>
    <row r="85" spans="2:27" ht="14.25" customHeight="1">
      <c r="B85" s="47"/>
      <c r="C85" s="48"/>
      <c r="D85" s="47"/>
      <c r="E85" s="47"/>
      <c r="F85" s="47"/>
      <c r="G85" s="47"/>
      <c r="H85" s="47"/>
      <c r="I85" s="47"/>
      <c r="J85" s="47"/>
      <c r="K85" s="47"/>
      <c r="L85" s="47"/>
      <c r="M85" s="47"/>
      <c r="N85" s="47"/>
      <c r="O85" s="47"/>
      <c r="P85" s="47"/>
      <c r="Q85" s="47"/>
      <c r="R85" s="47"/>
      <c r="S85" s="47"/>
      <c r="T85" s="47"/>
      <c r="U85" s="47"/>
      <c r="V85" s="47"/>
      <c r="W85" s="47"/>
      <c r="X85" s="47"/>
      <c r="Y85" s="47"/>
      <c r="Z85" s="47"/>
      <c r="AA85" s="47"/>
    </row>
    <row r="86" spans="2:27" ht="14.25" customHeight="1">
      <c r="B86" s="47"/>
      <c r="C86" s="48"/>
      <c r="D86" s="47"/>
      <c r="E86" s="47"/>
      <c r="F86" s="47"/>
      <c r="G86" s="47"/>
      <c r="H86" s="47"/>
      <c r="I86" s="47"/>
      <c r="J86" s="47"/>
      <c r="K86" s="47"/>
      <c r="L86" s="47"/>
      <c r="M86" s="47"/>
      <c r="N86" s="47"/>
      <c r="O86" s="47"/>
      <c r="P86" s="47"/>
      <c r="Q86" s="47"/>
      <c r="R86" s="47"/>
      <c r="S86" s="47"/>
      <c r="T86" s="47"/>
      <c r="U86" s="47"/>
      <c r="V86" s="47"/>
      <c r="W86" s="47"/>
      <c r="X86" s="47"/>
      <c r="Y86" s="47"/>
      <c r="Z86" s="47"/>
      <c r="AA86" s="47"/>
    </row>
    <row r="87" spans="2:27" ht="14.25" customHeight="1">
      <c r="B87" s="47"/>
      <c r="C87" s="48"/>
      <c r="D87" s="47"/>
      <c r="E87" s="47"/>
      <c r="F87" s="47"/>
      <c r="G87" s="47"/>
      <c r="H87" s="47"/>
      <c r="I87" s="47"/>
      <c r="J87" s="47"/>
      <c r="K87" s="47"/>
      <c r="L87" s="47"/>
      <c r="M87" s="47"/>
      <c r="N87" s="47"/>
      <c r="O87" s="47"/>
      <c r="P87" s="47"/>
      <c r="Q87" s="47"/>
      <c r="R87" s="47"/>
      <c r="S87" s="47"/>
      <c r="T87" s="47"/>
      <c r="U87" s="47"/>
      <c r="V87" s="47"/>
      <c r="W87" s="47"/>
      <c r="X87" s="47"/>
      <c r="Y87" s="47"/>
      <c r="Z87" s="47"/>
      <c r="AA87" s="47"/>
    </row>
    <row r="88" spans="2:27" ht="14.25" customHeight="1">
      <c r="B88" s="47"/>
      <c r="C88" s="48"/>
      <c r="D88" s="47"/>
      <c r="E88" s="47"/>
      <c r="F88" s="47"/>
      <c r="G88" s="47"/>
      <c r="H88" s="47"/>
      <c r="I88" s="47"/>
      <c r="J88" s="47"/>
      <c r="K88" s="47"/>
      <c r="L88" s="47"/>
      <c r="M88" s="47"/>
      <c r="N88" s="47"/>
      <c r="O88" s="47"/>
      <c r="P88" s="47"/>
      <c r="Q88" s="47"/>
      <c r="R88" s="47"/>
      <c r="S88" s="47"/>
      <c r="T88" s="47"/>
      <c r="U88" s="47"/>
      <c r="V88" s="47"/>
      <c r="W88" s="47"/>
      <c r="X88" s="47"/>
      <c r="Y88" s="47"/>
      <c r="Z88" s="47"/>
      <c r="AA88" s="47"/>
    </row>
    <row r="89" spans="2:27" ht="14.25" customHeight="1">
      <c r="B89" s="47"/>
      <c r="C89" s="48"/>
      <c r="D89" s="47"/>
      <c r="E89" s="47"/>
      <c r="F89" s="47"/>
      <c r="G89" s="47"/>
      <c r="H89" s="47"/>
      <c r="I89" s="47"/>
      <c r="J89" s="47"/>
      <c r="K89" s="47"/>
      <c r="L89" s="47"/>
      <c r="M89" s="47"/>
      <c r="N89" s="47"/>
      <c r="O89" s="47"/>
      <c r="P89" s="47"/>
      <c r="Q89" s="47"/>
      <c r="R89" s="47"/>
      <c r="S89" s="47"/>
      <c r="T89" s="47"/>
      <c r="U89" s="47"/>
      <c r="V89" s="47"/>
      <c r="W89" s="47"/>
      <c r="X89" s="47"/>
      <c r="Y89" s="47"/>
      <c r="Z89" s="47"/>
      <c r="AA89" s="47"/>
    </row>
    <row r="90" spans="2:27" ht="14.25" customHeight="1">
      <c r="B90" s="47"/>
      <c r="C90" s="48"/>
      <c r="D90" s="47"/>
      <c r="E90" s="47"/>
      <c r="F90" s="47"/>
      <c r="G90" s="47"/>
      <c r="H90" s="47"/>
      <c r="I90" s="47"/>
      <c r="J90" s="47"/>
      <c r="K90" s="47"/>
      <c r="L90" s="47"/>
      <c r="M90" s="47"/>
      <c r="N90" s="47"/>
      <c r="O90" s="47"/>
      <c r="P90" s="47"/>
      <c r="Q90" s="47"/>
      <c r="R90" s="47"/>
      <c r="S90" s="47"/>
      <c r="T90" s="47"/>
      <c r="U90" s="47"/>
      <c r="V90" s="47"/>
      <c r="W90" s="47"/>
      <c r="X90" s="47"/>
      <c r="Y90" s="47"/>
      <c r="Z90" s="47"/>
      <c r="AA90" s="47"/>
    </row>
    <row r="91" spans="2:27" ht="14.25" customHeight="1">
      <c r="B91" s="47"/>
      <c r="C91" s="48"/>
      <c r="D91" s="47"/>
      <c r="E91" s="47"/>
      <c r="F91" s="47"/>
      <c r="G91" s="47"/>
      <c r="H91" s="47"/>
      <c r="I91" s="47"/>
      <c r="J91" s="47"/>
      <c r="K91" s="47"/>
      <c r="L91" s="47"/>
      <c r="M91" s="47"/>
      <c r="N91" s="47"/>
      <c r="O91" s="47"/>
      <c r="P91" s="47"/>
      <c r="Q91" s="47"/>
      <c r="R91" s="47"/>
      <c r="S91" s="47"/>
      <c r="T91" s="47"/>
      <c r="U91" s="47"/>
      <c r="V91" s="47"/>
      <c r="W91" s="47"/>
      <c r="X91" s="47"/>
      <c r="Y91" s="47"/>
      <c r="Z91" s="47"/>
      <c r="AA91" s="47"/>
    </row>
    <row r="92" spans="2:27" ht="14.25" customHeight="1">
      <c r="B92" s="47"/>
      <c r="C92" s="48"/>
      <c r="D92" s="47"/>
      <c r="E92" s="47"/>
      <c r="F92" s="47"/>
      <c r="G92" s="47"/>
      <c r="H92" s="47"/>
      <c r="I92" s="47"/>
      <c r="J92" s="47"/>
      <c r="K92" s="47"/>
      <c r="L92" s="47"/>
      <c r="M92" s="47"/>
      <c r="N92" s="47"/>
      <c r="O92" s="47"/>
      <c r="P92" s="47"/>
      <c r="Q92" s="47"/>
      <c r="R92" s="47"/>
      <c r="S92" s="47"/>
      <c r="T92" s="47"/>
      <c r="U92" s="47"/>
      <c r="V92" s="47"/>
      <c r="W92" s="47"/>
      <c r="X92" s="47"/>
      <c r="Y92" s="47"/>
      <c r="Z92" s="47"/>
      <c r="AA92" s="47"/>
    </row>
    <row r="93" spans="2:27" ht="14.25" customHeight="1">
      <c r="B93" s="47"/>
      <c r="C93" s="48"/>
      <c r="D93" s="47"/>
      <c r="E93" s="47"/>
      <c r="F93" s="47"/>
      <c r="G93" s="47"/>
      <c r="H93" s="47"/>
      <c r="I93" s="47"/>
      <c r="J93" s="47"/>
      <c r="K93" s="47"/>
      <c r="L93" s="47"/>
      <c r="M93" s="47"/>
      <c r="N93" s="47"/>
      <c r="O93" s="47"/>
      <c r="P93" s="47"/>
      <c r="Q93" s="47"/>
      <c r="R93" s="47"/>
      <c r="S93" s="47"/>
      <c r="T93" s="47"/>
      <c r="U93" s="47"/>
      <c r="V93" s="47"/>
      <c r="W93" s="47"/>
      <c r="X93" s="47"/>
      <c r="Y93" s="47"/>
      <c r="Z93" s="47"/>
      <c r="AA93" s="47"/>
    </row>
    <row r="94" spans="2:27" ht="14.25" customHeight="1">
      <c r="B94" s="47"/>
      <c r="C94" s="48"/>
      <c r="D94" s="47"/>
      <c r="E94" s="47"/>
      <c r="F94" s="47"/>
      <c r="G94" s="47"/>
      <c r="H94" s="47"/>
      <c r="I94" s="47"/>
      <c r="J94" s="47"/>
      <c r="K94" s="47"/>
      <c r="L94" s="47"/>
      <c r="M94" s="47"/>
      <c r="N94" s="47"/>
      <c r="O94" s="47"/>
      <c r="P94" s="47"/>
      <c r="Q94" s="47"/>
      <c r="R94" s="47"/>
      <c r="S94" s="47"/>
      <c r="T94" s="47"/>
      <c r="U94" s="47"/>
      <c r="V94" s="47"/>
      <c r="W94" s="47"/>
      <c r="X94" s="47"/>
      <c r="Y94" s="47"/>
      <c r="Z94" s="47"/>
      <c r="AA94" s="47"/>
    </row>
    <row r="95" spans="2:27" ht="14.25" customHeight="1">
      <c r="B95" s="47"/>
      <c r="C95" s="48"/>
      <c r="D95" s="47"/>
      <c r="E95" s="47"/>
      <c r="F95" s="47"/>
      <c r="G95" s="47"/>
      <c r="H95" s="47"/>
      <c r="I95" s="47"/>
      <c r="J95" s="47"/>
      <c r="K95" s="47"/>
      <c r="L95" s="47"/>
      <c r="M95" s="47"/>
      <c r="N95" s="47"/>
      <c r="O95" s="47"/>
      <c r="P95" s="47"/>
      <c r="Q95" s="47"/>
      <c r="R95" s="47"/>
      <c r="S95" s="47"/>
      <c r="T95" s="47"/>
      <c r="U95" s="47"/>
      <c r="V95" s="47"/>
      <c r="W95" s="47"/>
      <c r="X95" s="47"/>
      <c r="Y95" s="47"/>
      <c r="Z95" s="47"/>
      <c r="AA95" s="47"/>
    </row>
    <row r="96" spans="2:27" ht="14.25" customHeight="1">
      <c r="B96" s="47"/>
      <c r="C96" s="48"/>
      <c r="D96" s="47"/>
      <c r="E96" s="47"/>
      <c r="F96" s="47"/>
      <c r="G96" s="47"/>
      <c r="H96" s="47"/>
      <c r="I96" s="47"/>
      <c r="J96" s="47"/>
      <c r="K96" s="47"/>
      <c r="L96" s="47"/>
      <c r="M96" s="47"/>
      <c r="N96" s="47"/>
      <c r="O96" s="47"/>
      <c r="P96" s="47"/>
      <c r="Q96" s="47"/>
      <c r="R96" s="47"/>
      <c r="S96" s="47"/>
      <c r="T96" s="47"/>
      <c r="U96" s="47"/>
      <c r="V96" s="47"/>
      <c r="W96" s="47"/>
      <c r="X96" s="47"/>
      <c r="Y96" s="47"/>
      <c r="Z96" s="47"/>
      <c r="AA96" s="47"/>
    </row>
    <row r="97" spans="2:27" ht="14.25" customHeight="1">
      <c r="B97" s="47"/>
      <c r="C97" s="48"/>
      <c r="D97" s="47"/>
      <c r="E97" s="47"/>
      <c r="F97" s="47"/>
      <c r="G97" s="47"/>
      <c r="H97" s="47"/>
      <c r="I97" s="47"/>
      <c r="J97" s="47"/>
      <c r="K97" s="47"/>
      <c r="L97" s="47"/>
      <c r="M97" s="47"/>
      <c r="N97" s="47"/>
      <c r="O97" s="47"/>
      <c r="P97" s="47"/>
      <c r="Q97" s="47"/>
      <c r="R97" s="47"/>
      <c r="S97" s="47"/>
      <c r="T97" s="47"/>
      <c r="U97" s="47"/>
      <c r="V97" s="47"/>
      <c r="W97" s="47"/>
      <c r="X97" s="47"/>
      <c r="Y97" s="47"/>
      <c r="Z97" s="47"/>
      <c r="AA97" s="47"/>
    </row>
    <row r="98" spans="2:27" ht="14.25" customHeight="1">
      <c r="B98" s="47"/>
      <c r="C98" s="48"/>
      <c r="D98" s="47"/>
      <c r="E98" s="47"/>
      <c r="F98" s="47"/>
      <c r="G98" s="47"/>
      <c r="H98" s="47"/>
      <c r="I98" s="47"/>
      <c r="J98" s="47"/>
      <c r="K98" s="47"/>
      <c r="L98" s="47"/>
      <c r="M98" s="47"/>
      <c r="N98" s="47"/>
      <c r="O98" s="47"/>
      <c r="P98" s="47"/>
      <c r="Q98" s="47"/>
      <c r="R98" s="47"/>
      <c r="S98" s="47"/>
      <c r="T98" s="47"/>
      <c r="U98" s="47"/>
      <c r="V98" s="47"/>
      <c r="W98" s="47"/>
      <c r="X98" s="47"/>
      <c r="Y98" s="47"/>
      <c r="Z98" s="47"/>
      <c r="AA98" s="47"/>
    </row>
    <row r="99" spans="2:27" ht="14.25" customHeight="1">
      <c r="B99" s="47"/>
      <c r="C99" s="48"/>
      <c r="D99" s="47"/>
      <c r="E99" s="47"/>
      <c r="F99" s="47"/>
      <c r="G99" s="47"/>
      <c r="H99" s="47"/>
      <c r="I99" s="47"/>
      <c r="J99" s="47"/>
      <c r="K99" s="47"/>
      <c r="L99" s="47"/>
      <c r="M99" s="47"/>
      <c r="N99" s="47"/>
      <c r="O99" s="47"/>
      <c r="P99" s="47"/>
      <c r="Q99" s="47"/>
      <c r="R99" s="47"/>
      <c r="S99" s="47"/>
      <c r="T99" s="47"/>
      <c r="U99" s="47"/>
      <c r="V99" s="47"/>
      <c r="W99" s="47"/>
      <c r="X99" s="47"/>
      <c r="Y99" s="47"/>
      <c r="Z99" s="47"/>
      <c r="AA99" s="47"/>
    </row>
    <row r="100" spans="2:27" ht="14.25" customHeight="1">
      <c r="B100" s="47"/>
      <c r="C100" s="48"/>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row>
    <row r="101" spans="2:27" ht="14.25" customHeight="1">
      <c r="B101" s="47"/>
      <c r="C101" s="48"/>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row>
    <row r="102" spans="2:27" ht="14.25" customHeight="1">
      <c r="B102" s="47"/>
      <c r="C102" s="48"/>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row>
    <row r="103" spans="2:27" ht="14.25" customHeight="1">
      <c r="B103" s="47"/>
      <c r="C103" s="48"/>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row>
    <row r="104" spans="2:27" ht="14.25" customHeight="1">
      <c r="B104" s="47"/>
      <c r="C104" s="48"/>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row>
    <row r="105" spans="2:27" ht="14.25" customHeight="1">
      <c r="B105" s="47"/>
      <c r="C105" s="48"/>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row>
    <row r="106" spans="2:27" ht="14.25" customHeight="1">
      <c r="B106" s="47"/>
      <c r="C106" s="48"/>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row>
    <row r="107" spans="2:27" ht="14.25" customHeight="1">
      <c r="B107" s="47"/>
      <c r="C107" s="48"/>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row>
    <row r="108" spans="2:27" ht="14.25" customHeight="1">
      <c r="B108" s="47"/>
      <c r="C108" s="48"/>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row>
    <row r="109" spans="2:27" ht="14.25" customHeight="1">
      <c r="B109" s="47"/>
      <c r="C109" s="48"/>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row>
    <row r="110" spans="2:27" ht="14.25" customHeight="1">
      <c r="B110" s="47"/>
      <c r="C110" s="48"/>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row>
    <row r="111" spans="2:27" ht="14.25" customHeight="1">
      <c r="B111" s="47"/>
      <c r="C111" s="48"/>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row>
    <row r="112" spans="2:27" ht="14.25" customHeight="1">
      <c r="B112" s="47"/>
      <c r="C112" s="48"/>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row>
    <row r="113" spans="2:27" ht="14.25" customHeight="1">
      <c r="B113" s="47"/>
      <c r="C113" s="48"/>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row>
    <row r="114" spans="2:27" ht="14.25" customHeight="1">
      <c r="B114" s="47"/>
      <c r="C114" s="48"/>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row>
    <row r="115" spans="2:27" ht="14.25" customHeight="1">
      <c r="B115" s="47"/>
      <c r="C115" s="48"/>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row>
    <row r="116" spans="2:27" ht="14.25" customHeight="1">
      <c r="B116" s="47"/>
      <c r="C116" s="48"/>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row>
    <row r="117" spans="2:27" ht="14.25" customHeight="1">
      <c r="B117" s="47"/>
      <c r="C117" s="48"/>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row>
    <row r="118" spans="2:27" ht="14.25" customHeight="1">
      <c r="B118" s="47"/>
      <c r="C118" s="48"/>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row>
    <row r="119" spans="2:27" ht="14.25" customHeight="1">
      <c r="B119" s="47"/>
      <c r="C119" s="48"/>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row>
    <row r="120" spans="2:27" ht="14.25" customHeight="1">
      <c r="B120" s="47"/>
      <c r="C120" s="48"/>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row>
    <row r="121" spans="2:27" ht="14.25" customHeight="1">
      <c r="B121" s="47"/>
      <c r="C121" s="48"/>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row>
    <row r="122" spans="2:27" ht="14.25" customHeight="1">
      <c r="B122" s="47"/>
      <c r="C122" s="48"/>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row>
    <row r="123" spans="2:27" ht="14.25" customHeight="1">
      <c r="B123" s="47"/>
      <c r="C123" s="48"/>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row>
    <row r="124" spans="2:27" ht="14.25" customHeight="1">
      <c r="B124" s="47"/>
      <c r="C124" s="48"/>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row>
    <row r="125" spans="2:27" ht="14.25" customHeight="1">
      <c r="B125" s="47"/>
      <c r="C125" s="48"/>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row>
    <row r="126" spans="2:27" ht="14.25" customHeight="1">
      <c r="B126" s="47"/>
      <c r="C126" s="48"/>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row>
    <row r="127" spans="2:27" ht="14.25" customHeight="1">
      <c r="B127" s="47"/>
      <c r="C127" s="48"/>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row>
    <row r="128" spans="2:27" ht="14.25" customHeight="1">
      <c r="B128" s="47"/>
      <c r="C128" s="48"/>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row>
    <row r="129" spans="2:27" ht="14.25" customHeight="1">
      <c r="B129" s="47"/>
      <c r="C129" s="48"/>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row>
    <row r="130" spans="2:27" ht="14.25" customHeight="1">
      <c r="B130" s="47"/>
      <c r="C130" s="48"/>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row>
    <row r="131" spans="2:27" ht="14.25" customHeight="1">
      <c r="B131" s="47"/>
      <c r="C131" s="48"/>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row>
    <row r="132" spans="2:27" ht="14.25" customHeight="1">
      <c r="B132" s="47"/>
      <c r="C132" s="48"/>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row>
    <row r="133" spans="2:27" ht="14.25" customHeight="1">
      <c r="B133" s="47"/>
      <c r="C133" s="48"/>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row>
    <row r="134" spans="2:27" ht="14.25" customHeight="1">
      <c r="B134" s="47"/>
      <c r="C134" s="48"/>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row>
    <row r="135" spans="2:27" ht="14.25" customHeight="1">
      <c r="B135" s="47"/>
      <c r="C135" s="48"/>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row>
    <row r="136" spans="2:27" ht="14.25" customHeight="1">
      <c r="B136" s="47"/>
      <c r="C136" s="48"/>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row>
    <row r="137" spans="2:27" ht="14.25" customHeight="1">
      <c r="B137" s="47"/>
      <c r="C137" s="48"/>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row>
    <row r="138" spans="2:27" ht="14.25" customHeight="1">
      <c r="B138" s="47"/>
      <c r="C138" s="48"/>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row>
    <row r="139" spans="2:27" ht="14.25" customHeight="1">
      <c r="B139" s="47"/>
      <c r="C139" s="48"/>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row>
    <row r="140" spans="2:27" ht="14.25" customHeight="1">
      <c r="B140" s="47"/>
      <c r="C140" s="48"/>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row>
    <row r="141" spans="2:27" ht="14.25" customHeight="1">
      <c r="B141" s="47"/>
      <c r="C141" s="48"/>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row>
    <row r="142" spans="2:27" ht="14.25" customHeight="1">
      <c r="B142" s="47"/>
      <c r="C142" s="48"/>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row>
    <row r="143" spans="2:27" ht="14.25" customHeight="1">
      <c r="B143" s="47"/>
      <c r="C143" s="48"/>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row>
    <row r="144" spans="2:27" ht="14.25" customHeight="1">
      <c r="B144" s="47"/>
      <c r="C144" s="48"/>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row>
    <row r="145" spans="2:27" ht="14.25" customHeight="1">
      <c r="B145" s="47"/>
      <c r="C145" s="48"/>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row>
    <row r="146" spans="2:27" ht="14.25" customHeight="1">
      <c r="B146" s="47"/>
      <c r="C146" s="48"/>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row>
    <row r="147" spans="2:27" ht="14.25" customHeight="1">
      <c r="B147" s="47"/>
      <c r="C147" s="48"/>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row>
    <row r="148" spans="2:27" ht="14.25" customHeight="1">
      <c r="B148" s="47"/>
      <c r="C148" s="48"/>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row>
    <row r="149" spans="2:27" ht="14.25" customHeight="1">
      <c r="B149" s="47"/>
      <c r="C149" s="48"/>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row>
    <row r="150" spans="2:27" ht="14.25" customHeight="1">
      <c r="B150" s="47"/>
      <c r="C150" s="48"/>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row>
    <row r="151" spans="2:27" ht="14.25" customHeight="1">
      <c r="B151" s="47"/>
      <c r="C151" s="48"/>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row>
    <row r="152" spans="2:27" ht="14.25" customHeight="1">
      <c r="B152" s="47"/>
      <c r="C152" s="48"/>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row>
    <row r="153" spans="2:27" ht="14.25" customHeight="1">
      <c r="B153" s="47"/>
      <c r="C153" s="48"/>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row>
    <row r="154" spans="2:27" ht="14.25" customHeight="1">
      <c r="B154" s="47"/>
      <c r="C154" s="48"/>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row>
    <row r="155" spans="2:27" ht="14.25" customHeight="1">
      <c r="B155" s="47"/>
      <c r="C155" s="48"/>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row>
    <row r="156" spans="2:27" ht="14.25" customHeight="1">
      <c r="B156" s="47"/>
      <c r="C156" s="48"/>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row>
    <row r="157" spans="2:27" ht="14.25" customHeight="1">
      <c r="B157" s="47"/>
      <c r="C157" s="48"/>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row>
    <row r="158" spans="2:27" ht="14.25" customHeight="1">
      <c r="B158" s="47"/>
      <c r="C158" s="48"/>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row>
    <row r="159" spans="2:27" ht="14.25" customHeight="1">
      <c r="B159" s="47"/>
      <c r="C159" s="48"/>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row>
    <row r="160" spans="2:27" ht="14.25" customHeight="1">
      <c r="B160" s="47"/>
      <c r="C160" s="48"/>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row>
    <row r="161" spans="2:27" ht="14.25" customHeight="1">
      <c r="B161" s="47"/>
      <c r="C161" s="48"/>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row>
    <row r="162" spans="2:27" ht="14.25" customHeight="1">
      <c r="B162" s="47"/>
      <c r="C162" s="48"/>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row>
    <row r="163" spans="2:27" ht="14.25" customHeight="1">
      <c r="B163" s="47"/>
      <c r="C163" s="48"/>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row>
    <row r="164" spans="2:27" ht="14.25" customHeight="1">
      <c r="B164" s="47"/>
      <c r="C164" s="48"/>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row>
    <row r="165" spans="2:27" ht="14.25" customHeight="1">
      <c r="B165" s="47"/>
      <c r="C165" s="48"/>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row>
    <row r="166" spans="2:27" ht="14.25" customHeight="1">
      <c r="B166" s="47"/>
      <c r="C166" s="48"/>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row>
    <row r="167" spans="2:27" ht="14.25" customHeight="1">
      <c r="B167" s="47"/>
      <c r="C167" s="48"/>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row>
    <row r="168" spans="2:27" ht="14.25" customHeight="1">
      <c r="B168" s="47"/>
      <c r="C168" s="48"/>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row>
    <row r="169" spans="2:27" ht="14.25" customHeight="1">
      <c r="B169" s="47"/>
      <c r="C169" s="48"/>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row>
    <row r="170" spans="2:27" ht="14.25" customHeight="1">
      <c r="B170" s="47"/>
      <c r="C170" s="48"/>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row>
    <row r="171" spans="2:27" ht="14.25" customHeight="1">
      <c r="B171" s="47"/>
      <c r="C171" s="48"/>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row>
    <row r="172" spans="2:27" ht="14.25" customHeight="1">
      <c r="B172" s="47"/>
      <c r="C172" s="48"/>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row>
    <row r="173" spans="2:27" ht="14.25" customHeight="1">
      <c r="B173" s="47"/>
      <c r="C173" s="48"/>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row>
    <row r="174" spans="2:27" ht="14.25" customHeight="1">
      <c r="B174" s="47"/>
      <c r="C174" s="48"/>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row>
    <row r="175" spans="2:27" ht="14.25" customHeight="1">
      <c r="B175" s="47"/>
      <c r="C175" s="48"/>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row>
    <row r="176" spans="2:27" ht="14.25" customHeight="1">
      <c r="B176" s="47"/>
      <c r="C176" s="48"/>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row>
    <row r="177" spans="2:27" ht="14.25" customHeight="1">
      <c r="B177" s="47"/>
      <c r="C177" s="48"/>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row>
    <row r="178" spans="2:27" ht="14.25" customHeight="1">
      <c r="B178" s="47"/>
      <c r="C178" s="48"/>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row>
    <row r="179" spans="2:27" ht="14.25" customHeight="1">
      <c r="B179" s="47"/>
      <c r="C179" s="48"/>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row>
    <row r="180" spans="2:27" ht="14.25" customHeight="1">
      <c r="B180" s="47"/>
      <c r="C180" s="48"/>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row>
    <row r="181" spans="2:27" ht="14.25" customHeight="1">
      <c r="B181" s="47"/>
      <c r="C181" s="48"/>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row>
    <row r="182" spans="2:27" ht="14.25" customHeight="1">
      <c r="B182" s="47"/>
      <c r="C182" s="48"/>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row>
    <row r="183" spans="2:27" ht="14.25" customHeight="1">
      <c r="B183" s="47"/>
      <c r="C183" s="48"/>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row>
    <row r="184" spans="2:27" ht="14.25" customHeight="1">
      <c r="B184" s="47"/>
      <c r="C184" s="48"/>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row>
    <row r="185" spans="2:27" ht="14.25" customHeight="1">
      <c r="B185" s="47"/>
      <c r="C185" s="48"/>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row>
    <row r="186" spans="2:27" ht="14.25" customHeight="1">
      <c r="B186" s="47"/>
      <c r="C186" s="48"/>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row>
    <row r="187" spans="2:27" ht="14.25" customHeight="1">
      <c r="B187" s="47"/>
      <c r="C187" s="48"/>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row>
    <row r="188" spans="2:27" ht="14.25" customHeight="1">
      <c r="B188" s="47"/>
      <c r="C188" s="48"/>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row>
    <row r="189" spans="2:27" ht="14.25" customHeight="1">
      <c r="B189" s="47"/>
      <c r="C189" s="48"/>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row>
    <row r="190" spans="2:27" ht="14.25" customHeight="1">
      <c r="B190" s="47"/>
      <c r="C190" s="48"/>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row>
    <row r="191" spans="2:27" ht="14.25" customHeight="1">
      <c r="B191" s="47"/>
      <c r="C191" s="48"/>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row>
    <row r="192" spans="2:27" ht="14.25" customHeight="1">
      <c r="B192" s="47"/>
      <c r="C192" s="48"/>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row>
    <row r="193" spans="2:27" ht="14.25" customHeight="1">
      <c r="B193" s="47"/>
      <c r="C193" s="48"/>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row>
    <row r="194" spans="2:27" ht="14.25" customHeight="1">
      <c r="B194" s="47"/>
      <c r="C194" s="48"/>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row>
    <row r="195" spans="2:27" ht="14.25" customHeight="1">
      <c r="B195" s="47"/>
      <c r="C195" s="48"/>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row>
    <row r="196" spans="2:27" ht="14.25" customHeight="1">
      <c r="B196" s="47"/>
      <c r="C196" s="48"/>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row>
    <row r="197" spans="2:27" ht="14.25" customHeight="1">
      <c r="B197" s="47"/>
      <c r="C197" s="48"/>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row>
    <row r="198" spans="2:27" ht="14.25" customHeight="1">
      <c r="B198" s="47"/>
      <c r="C198" s="48"/>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row>
    <row r="199" spans="2:27" ht="14.25" customHeight="1">
      <c r="B199" s="47"/>
      <c r="C199" s="48"/>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row>
    <row r="200" spans="2:27" ht="14.25" customHeight="1">
      <c r="B200" s="47"/>
      <c r="C200" s="48"/>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row>
    <row r="201" spans="2:27" ht="14.25" customHeight="1">
      <c r="B201" s="47"/>
      <c r="C201" s="48"/>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row>
    <row r="202" spans="2:27" ht="14.25" customHeight="1">
      <c r="B202" s="47"/>
      <c r="C202" s="48"/>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row>
    <row r="203" spans="2:27" ht="14.25" customHeight="1">
      <c r="B203" s="47"/>
      <c r="C203" s="48"/>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row>
    <row r="204" spans="2:27" ht="14.25" customHeight="1">
      <c r="B204" s="47"/>
      <c r="C204" s="48"/>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row>
    <row r="205" spans="2:27" ht="14.25" customHeight="1">
      <c r="B205" s="47"/>
      <c r="C205" s="48"/>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row>
    <row r="206" spans="2:27" ht="14.25" customHeight="1">
      <c r="B206" s="47"/>
      <c r="C206" s="48"/>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row>
    <row r="207" spans="2:27" ht="14.25" customHeight="1">
      <c r="B207" s="47"/>
      <c r="C207" s="48"/>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row>
    <row r="208" spans="2:27" ht="14.25" customHeight="1">
      <c r="B208" s="47"/>
      <c r="C208" s="48"/>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row>
    <row r="209" spans="2:27" ht="14.25" customHeight="1">
      <c r="B209" s="47"/>
      <c r="C209" s="48"/>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row>
    <row r="210" spans="2:27" ht="14.25" customHeight="1">
      <c r="B210" s="47"/>
      <c r="C210" s="48"/>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row>
    <row r="211" spans="2:27" ht="14.25" customHeight="1">
      <c r="B211" s="47"/>
      <c r="C211" s="48"/>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row>
    <row r="212" spans="2:27" ht="14.25" customHeight="1">
      <c r="B212" s="47"/>
      <c r="C212" s="48"/>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row>
    <row r="213" spans="2:27" ht="14.25" customHeight="1">
      <c r="B213" s="47"/>
      <c r="C213" s="48"/>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row>
    <row r="214" spans="2:27" ht="14.25" customHeight="1">
      <c r="B214" s="47"/>
      <c r="C214" s="48"/>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row>
    <row r="215" spans="2:27" ht="14.25" customHeight="1">
      <c r="B215" s="47"/>
      <c r="C215" s="48"/>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row>
    <row r="216" spans="2:27" ht="14.25" customHeight="1">
      <c r="B216" s="47"/>
      <c r="C216" s="48"/>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row>
    <row r="217" spans="2:27" ht="14.25" customHeight="1">
      <c r="B217" s="47"/>
      <c r="C217" s="48"/>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row>
    <row r="218" spans="2:27" ht="14.25" customHeight="1">
      <c r="B218" s="47"/>
      <c r="C218" s="48"/>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row>
    <row r="219" spans="2:27" ht="14.25" customHeight="1">
      <c r="B219" s="47"/>
      <c r="C219" s="48"/>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row>
    <row r="220" spans="2:27" ht="14.25" customHeight="1">
      <c r="B220" s="47"/>
      <c r="C220" s="48"/>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row>
    <row r="221" spans="2:27" ht="14.25" customHeight="1">
      <c r="B221" s="47"/>
      <c r="C221" s="48"/>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row>
    <row r="222" spans="2:27" ht="14.25" customHeight="1">
      <c r="B222" s="47"/>
      <c r="C222" s="48"/>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row>
    <row r="223" spans="2:27" ht="14.25" customHeight="1">
      <c r="B223" s="47"/>
      <c r="C223" s="48"/>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row>
    <row r="224" spans="2:27" ht="14.25" customHeight="1">
      <c r="B224" s="47"/>
      <c r="C224" s="48"/>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row>
    <row r="225" spans="2:27" ht="14.25" customHeight="1">
      <c r="B225" s="47"/>
      <c r="C225" s="48"/>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row>
    <row r="226" spans="2:27" ht="14.25" customHeight="1">
      <c r="B226" s="47"/>
      <c r="C226" s="48"/>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row>
    <row r="227" spans="2:27" ht="14.25" customHeight="1">
      <c r="B227" s="47"/>
      <c r="C227" s="48"/>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row>
    <row r="228" spans="2:27" ht="14.25" customHeight="1">
      <c r="B228" s="47"/>
      <c r="C228" s="48"/>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row>
    <row r="229" spans="2:27" ht="14.25" customHeight="1">
      <c r="B229" s="47"/>
      <c r="C229" s="48"/>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row>
    <row r="230" spans="2:27" ht="14.25" customHeight="1">
      <c r="B230" s="47"/>
      <c r="C230" s="48"/>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row>
    <row r="231" spans="2:27" ht="14.25" customHeight="1">
      <c r="B231" s="47"/>
      <c r="C231" s="48"/>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row>
    <row r="232" spans="2:27" ht="14.25" customHeight="1">
      <c r="B232" s="47"/>
      <c r="C232" s="48"/>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row>
    <row r="233" spans="2:27" ht="14.25" customHeight="1">
      <c r="B233" s="47"/>
      <c r="C233" s="48"/>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row>
    <row r="234" spans="2:27" ht="14.25" customHeight="1">
      <c r="B234" s="47"/>
      <c r="C234" s="48"/>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row>
    <row r="235" spans="2:27" ht="14.25" customHeight="1">
      <c r="B235" s="47"/>
      <c r="C235" s="48"/>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row>
    <row r="236" spans="2:27" ht="14.25" customHeight="1">
      <c r="B236" s="47"/>
      <c r="C236" s="48"/>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row>
    <row r="237" spans="2:27" ht="14.25" customHeight="1">
      <c r="B237" s="47"/>
      <c r="C237" s="48"/>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row>
    <row r="238" spans="2:27" ht="14.25" customHeight="1">
      <c r="B238" s="47"/>
      <c r="C238" s="48"/>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row>
    <row r="239" spans="2:27" ht="14.25" customHeight="1">
      <c r="B239" s="47"/>
      <c r="C239" s="48"/>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row>
    <row r="240" spans="2:27" ht="14.25" customHeight="1">
      <c r="B240" s="47"/>
      <c r="C240" s="48"/>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row>
    <row r="241" spans="2:27" ht="14.25" customHeight="1">
      <c r="B241" s="47"/>
      <c r="C241" s="48"/>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row>
    <row r="242" spans="2:27" ht="14.25" customHeight="1">
      <c r="B242" s="47"/>
      <c r="C242" s="48"/>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row>
    <row r="243" spans="2:27" ht="14.25" customHeight="1">
      <c r="B243" s="47"/>
      <c r="C243" s="48"/>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row>
    <row r="244" spans="2:27" ht="14.25" customHeight="1">
      <c r="B244" s="47"/>
      <c r="C244" s="48"/>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row>
    <row r="245" spans="2:27" ht="14.25" customHeight="1">
      <c r="B245" s="47"/>
      <c r="C245" s="48"/>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row>
    <row r="246" spans="2:27" ht="14.25" customHeight="1">
      <c r="B246" s="47"/>
      <c r="C246" s="48"/>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row>
    <row r="247" spans="2:27" ht="14.25" customHeight="1">
      <c r="B247" s="47"/>
      <c r="C247" s="48"/>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row>
    <row r="248" spans="2:27" ht="14.25" customHeight="1">
      <c r="B248" s="47"/>
      <c r="C248" s="48"/>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row>
    <row r="249" spans="2:27" ht="14.25" customHeight="1">
      <c r="B249" s="47"/>
      <c r="C249" s="48"/>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row>
    <row r="250" spans="2:27" ht="14.25" customHeight="1">
      <c r="B250" s="47"/>
      <c r="C250" s="48"/>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row>
    <row r="251" spans="2:27" ht="14.25" customHeight="1">
      <c r="B251" s="47"/>
      <c r="C251" s="48"/>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row>
    <row r="252" spans="2:27" ht="14.25" customHeight="1">
      <c r="B252" s="47"/>
      <c r="C252" s="48"/>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row>
    <row r="253" spans="2:27" ht="14.25" customHeight="1">
      <c r="B253" s="47"/>
      <c r="C253" s="48"/>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row>
    <row r="254" spans="2:27" ht="14.25" customHeight="1">
      <c r="B254" s="47"/>
      <c r="C254" s="48"/>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row>
    <row r="255" spans="2:27" ht="14.25" customHeight="1">
      <c r="B255" s="47"/>
      <c r="C255" s="48"/>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row>
    <row r="256" spans="2:27" ht="14.25" customHeight="1">
      <c r="B256" s="47"/>
      <c r="C256" s="48"/>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row>
    <row r="257" spans="2:27" ht="14.25" customHeight="1">
      <c r="B257" s="47"/>
      <c r="C257" s="48"/>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row>
    <row r="258" spans="2:27" ht="14.25" customHeight="1">
      <c r="B258" s="47"/>
      <c r="C258" s="48"/>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row>
    <row r="259" spans="2:27" ht="14.25" customHeight="1">
      <c r="B259" s="47"/>
      <c r="C259" s="48"/>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row>
    <row r="260" spans="2:27" ht="14.25" customHeight="1">
      <c r="B260" s="47"/>
      <c r="C260" s="48"/>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row>
    <row r="261" spans="2:27" ht="14.25" customHeight="1">
      <c r="B261" s="47"/>
      <c r="C261" s="48"/>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row>
    <row r="262" spans="2:27" ht="14.25" customHeight="1">
      <c r="B262" s="47"/>
      <c r="C262" s="48"/>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row>
    <row r="263" spans="2:27" ht="14.25" customHeight="1">
      <c r="B263" s="47"/>
      <c r="C263" s="48"/>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row>
    <row r="264" spans="2:27" ht="14.25" customHeight="1">
      <c r="B264" s="47"/>
      <c r="C264" s="48"/>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row>
    <row r="265" spans="2:27" ht="14.25" customHeight="1">
      <c r="B265" s="47"/>
      <c r="C265" s="48"/>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row>
    <row r="266" spans="2:27" ht="14.25" customHeight="1">
      <c r="B266" s="47"/>
      <c r="C266" s="48"/>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row>
    <row r="267" spans="2:27" ht="14.25" customHeight="1">
      <c r="B267" s="47"/>
      <c r="C267" s="48"/>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row>
    <row r="268" spans="2:27" ht="14.25" customHeight="1">
      <c r="B268" s="47"/>
      <c r="C268" s="48"/>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row>
    <row r="269" spans="2:27" ht="14.25" customHeight="1">
      <c r="B269" s="47"/>
      <c r="C269" s="48"/>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row>
    <row r="270" spans="2:27" ht="14.25" customHeight="1">
      <c r="B270" s="47"/>
      <c r="C270" s="48"/>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row>
    <row r="271" spans="2:27" ht="14.25" customHeight="1">
      <c r="B271" s="47"/>
      <c r="C271" s="48"/>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row>
    <row r="272" spans="2:27" ht="14.25" customHeight="1">
      <c r="B272" s="47"/>
      <c r="C272" s="48"/>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row>
    <row r="273" spans="2:27" ht="14.25" customHeight="1">
      <c r="B273" s="47"/>
      <c r="C273" s="48"/>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row>
    <row r="274" spans="2:27" ht="14.25" customHeight="1">
      <c r="B274" s="47"/>
      <c r="C274" s="48"/>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row>
    <row r="275" spans="2:27" ht="14.25" customHeight="1">
      <c r="B275" s="47"/>
      <c r="C275" s="48"/>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row>
    <row r="276" spans="2:27" ht="14.25" customHeight="1">
      <c r="B276" s="47"/>
      <c r="C276" s="48"/>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row>
    <row r="277" spans="2:27" ht="14.25" customHeight="1">
      <c r="B277" s="47"/>
      <c r="C277" s="48"/>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row>
    <row r="278" spans="2:27" ht="14.25" customHeight="1">
      <c r="B278" s="47"/>
      <c r="C278" s="48"/>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row>
    <row r="279" spans="2:27" ht="14.25" customHeight="1">
      <c r="B279" s="47"/>
      <c r="C279" s="48"/>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row>
    <row r="280" spans="2:27" ht="14.25" customHeight="1">
      <c r="B280" s="47"/>
      <c r="C280" s="48"/>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row>
    <row r="281" spans="2:27" ht="14.25" customHeight="1">
      <c r="B281" s="47"/>
      <c r="C281" s="48"/>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row>
    <row r="282" spans="2:27" ht="14.25" customHeight="1">
      <c r="B282" s="47"/>
      <c r="C282" s="48"/>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row>
    <row r="283" spans="2:27" ht="14.25" customHeight="1">
      <c r="B283" s="47"/>
      <c r="C283" s="48"/>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row>
    <row r="284" spans="2:27" ht="14.25" customHeight="1">
      <c r="B284" s="47"/>
      <c r="C284" s="48"/>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row>
    <row r="285" spans="2:27" ht="14.25" customHeight="1">
      <c r="B285" s="47"/>
      <c r="C285" s="48"/>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row>
    <row r="286" spans="2:27" ht="14.25" customHeight="1">
      <c r="B286" s="47"/>
      <c r="C286" s="48"/>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row>
    <row r="287" spans="2:27" ht="14.25" customHeight="1">
      <c r="B287" s="47"/>
      <c r="C287" s="48"/>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row>
    <row r="288" spans="2:27" ht="14.25" customHeight="1">
      <c r="B288" s="47"/>
      <c r="C288" s="48"/>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row>
    <row r="289" spans="2:27" ht="14.25" customHeight="1">
      <c r="B289" s="47"/>
      <c r="C289" s="48"/>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row>
    <row r="290" spans="2:27" ht="14.25" customHeight="1">
      <c r="B290" s="47"/>
      <c r="C290" s="48"/>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row>
    <row r="291" spans="2:27" ht="14.25" customHeight="1">
      <c r="B291" s="47"/>
      <c r="C291" s="48"/>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row>
    <row r="292" spans="2:27" ht="14.25" customHeight="1">
      <c r="B292" s="47"/>
      <c r="C292" s="48"/>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row>
    <row r="293" spans="2:27" ht="14.25" customHeight="1">
      <c r="B293" s="47"/>
      <c r="C293" s="48"/>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row>
    <row r="294" spans="2:27" ht="14.25" customHeight="1">
      <c r="B294" s="47"/>
      <c r="C294" s="48"/>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row>
    <row r="295" spans="2:27" ht="14.25" customHeight="1">
      <c r="B295" s="47"/>
      <c r="C295" s="48"/>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row>
    <row r="296" spans="2:27" ht="14.25" customHeight="1">
      <c r="B296" s="47"/>
      <c r="C296" s="48"/>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row>
    <row r="297" spans="2:27" ht="14.25" customHeight="1">
      <c r="B297" s="47"/>
      <c r="C297" s="48"/>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row>
    <row r="298" spans="2:27" ht="14.25" customHeight="1">
      <c r="B298" s="47"/>
      <c r="C298" s="48"/>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row>
    <row r="299" spans="2:27" ht="14.25" customHeight="1">
      <c r="B299" s="47"/>
      <c r="C299" s="48"/>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row>
    <row r="300" spans="2:27" ht="14.25" customHeight="1">
      <c r="B300" s="47"/>
      <c r="C300" s="48"/>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row>
    <row r="301" spans="2:27" ht="14.25" customHeight="1">
      <c r="B301" s="47"/>
      <c r="C301" s="48"/>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row>
    <row r="302" spans="2:27" ht="14.25" customHeight="1">
      <c r="B302" s="47"/>
      <c r="C302" s="48"/>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row>
    <row r="303" spans="2:27" ht="14.25" customHeight="1">
      <c r="B303" s="47"/>
      <c r="C303" s="48"/>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row>
    <row r="304" spans="2:27" ht="14.25" customHeight="1">
      <c r="B304" s="47"/>
      <c r="C304" s="48"/>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row>
    <row r="305" spans="2:27" ht="14.25" customHeight="1">
      <c r="B305" s="47"/>
      <c r="C305" s="48"/>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row>
    <row r="306" spans="2:27" ht="14.25" customHeight="1">
      <c r="B306" s="47"/>
      <c r="C306" s="48"/>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row>
    <row r="307" spans="2:27" ht="14.25" customHeight="1">
      <c r="B307" s="47"/>
      <c r="C307" s="48"/>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row>
    <row r="308" spans="2:27" ht="14.25" customHeight="1">
      <c r="B308" s="47"/>
      <c r="C308" s="48"/>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row>
    <row r="309" spans="2:27" ht="14.25" customHeight="1">
      <c r="B309" s="47"/>
      <c r="C309" s="48"/>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row>
    <row r="310" spans="2:27" ht="14.25" customHeight="1">
      <c r="B310" s="47"/>
      <c r="C310" s="48"/>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row>
    <row r="311" spans="2:27" ht="14.25" customHeight="1">
      <c r="B311" s="47"/>
      <c r="C311" s="48"/>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row>
    <row r="312" spans="2:27" ht="14.25" customHeight="1">
      <c r="B312" s="47"/>
      <c r="C312" s="48"/>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row>
    <row r="313" spans="2:27" ht="14.25" customHeight="1">
      <c r="B313" s="47"/>
      <c r="C313" s="48"/>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row>
    <row r="314" spans="2:27" ht="14.25" customHeight="1">
      <c r="B314" s="47"/>
      <c r="C314" s="48"/>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row>
    <row r="315" spans="2:27" ht="14.25" customHeight="1">
      <c r="B315" s="47"/>
      <c r="C315" s="48"/>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row>
    <row r="316" spans="2:27" ht="14.25" customHeight="1">
      <c r="B316" s="47"/>
      <c r="C316" s="48"/>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row>
    <row r="317" spans="2:27" ht="14.25" customHeight="1">
      <c r="B317" s="47"/>
      <c r="C317" s="48"/>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row>
    <row r="318" spans="2:27" ht="14.25" customHeight="1">
      <c r="B318" s="47"/>
      <c r="C318" s="48"/>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row>
    <row r="319" spans="2:27" ht="14.25" customHeight="1">
      <c r="B319" s="47"/>
      <c r="C319" s="48"/>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row>
    <row r="320" spans="2:27" ht="14.25" customHeight="1">
      <c r="B320" s="47"/>
      <c r="C320" s="48"/>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row>
    <row r="321" spans="2:27" ht="14.25" customHeight="1">
      <c r="B321" s="47"/>
      <c r="C321" s="48"/>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row>
    <row r="322" spans="2:27" ht="14.25" customHeight="1">
      <c r="B322" s="47"/>
      <c r="C322" s="48"/>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row>
    <row r="323" spans="2:27" ht="14.25" customHeight="1">
      <c r="B323" s="47"/>
      <c r="C323" s="48"/>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row>
    <row r="324" spans="2:27" ht="14.25" customHeight="1">
      <c r="B324" s="47"/>
      <c r="C324" s="48"/>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row>
    <row r="325" spans="2:27" ht="14.25" customHeight="1">
      <c r="B325" s="47"/>
      <c r="C325" s="48"/>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row>
    <row r="326" spans="2:27" ht="14.25" customHeight="1">
      <c r="B326" s="47"/>
      <c r="C326" s="48"/>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row>
    <row r="327" spans="2:27" ht="14.25" customHeight="1">
      <c r="B327" s="47"/>
      <c r="C327" s="48"/>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row>
    <row r="328" spans="2:27" ht="14.25" customHeight="1">
      <c r="B328" s="47"/>
      <c r="C328" s="48"/>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row>
    <row r="329" spans="2:27" ht="14.25" customHeight="1">
      <c r="B329" s="47"/>
      <c r="C329" s="48"/>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row>
    <row r="330" spans="2:27" ht="14.25" customHeight="1">
      <c r="B330" s="47"/>
      <c r="C330" s="48"/>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row>
    <row r="331" spans="2:27" ht="14.25" customHeight="1">
      <c r="B331" s="47"/>
      <c r="C331" s="48"/>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row>
    <row r="332" spans="2:27" ht="14.25" customHeight="1">
      <c r="B332" s="47"/>
      <c r="C332" s="48"/>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row>
    <row r="333" spans="2:27" ht="14.25" customHeight="1">
      <c r="B333" s="47"/>
      <c r="C333" s="48"/>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row>
    <row r="334" spans="2:27" ht="14.25" customHeight="1">
      <c r="B334" s="47"/>
      <c r="C334" s="48"/>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row>
    <row r="335" spans="2:27" ht="14.25" customHeight="1">
      <c r="B335" s="47"/>
      <c r="C335" s="48"/>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row>
    <row r="336" spans="2:27" ht="14.25" customHeight="1">
      <c r="B336" s="47"/>
      <c r="C336" s="48"/>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row>
    <row r="337" spans="2:27" ht="14.25" customHeight="1">
      <c r="B337" s="47"/>
      <c r="C337" s="48"/>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row>
    <row r="338" spans="2:27" ht="14.25" customHeight="1">
      <c r="B338" s="47"/>
      <c r="C338" s="48"/>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row>
    <row r="339" spans="2:27" ht="14.25" customHeight="1">
      <c r="B339" s="47"/>
      <c r="C339" s="48"/>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row>
    <row r="340" spans="2:27" ht="14.25" customHeight="1">
      <c r="B340" s="47"/>
      <c r="C340" s="48"/>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row>
    <row r="341" spans="2:27" ht="14.25" customHeight="1">
      <c r="B341" s="47"/>
      <c r="C341" s="48"/>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row>
    <row r="342" spans="2:27" ht="14.25" customHeight="1">
      <c r="B342" s="47"/>
      <c r="C342" s="48"/>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row>
    <row r="343" spans="2:27" ht="14.25" customHeight="1">
      <c r="B343" s="47"/>
      <c r="C343" s="48"/>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row>
    <row r="344" spans="2:27" ht="14.25" customHeight="1">
      <c r="B344" s="47"/>
      <c r="C344" s="48"/>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row>
    <row r="345" spans="2:27" ht="14.25" customHeight="1">
      <c r="B345" s="47"/>
      <c r="C345" s="48"/>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row>
    <row r="346" spans="2:27" ht="14.25" customHeight="1">
      <c r="B346" s="47"/>
      <c r="C346" s="48"/>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row>
    <row r="347" spans="2:27" ht="14.25" customHeight="1">
      <c r="B347" s="47"/>
      <c r="C347" s="48"/>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row>
    <row r="348" spans="2:27" ht="14.25" customHeight="1">
      <c r="B348" s="47"/>
      <c r="C348" s="48"/>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row>
    <row r="349" spans="2:27" ht="14.25" customHeight="1">
      <c r="B349" s="47"/>
      <c r="C349" s="48"/>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row>
    <row r="350" spans="2:27" ht="14.25" customHeight="1">
      <c r="B350" s="47"/>
      <c r="C350" s="48"/>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row>
    <row r="351" spans="2:27" ht="14.25" customHeight="1">
      <c r="B351" s="47"/>
      <c r="C351" s="48"/>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row>
    <row r="352" spans="2:27" ht="14.25" customHeight="1">
      <c r="B352" s="47"/>
      <c r="C352" s="48"/>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row>
    <row r="353" spans="2:27" ht="14.25" customHeight="1">
      <c r="B353" s="47"/>
      <c r="C353" s="48"/>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row>
    <row r="354" spans="2:27" ht="14.25" customHeight="1">
      <c r="B354" s="47"/>
      <c r="C354" s="48"/>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row>
    <row r="355" spans="2:27" ht="14.25" customHeight="1">
      <c r="B355" s="47"/>
      <c r="C355" s="48"/>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row>
    <row r="356" spans="2:27" ht="14.25" customHeight="1">
      <c r="B356" s="47"/>
      <c r="C356" s="48"/>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row>
    <row r="357" spans="2:27" ht="14.25" customHeight="1">
      <c r="B357" s="47"/>
      <c r="C357" s="48"/>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row>
    <row r="358" spans="2:27" ht="14.25" customHeight="1">
      <c r="B358" s="47"/>
      <c r="C358" s="48"/>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row>
    <row r="359" spans="2:27" ht="14.25" customHeight="1">
      <c r="B359" s="47"/>
      <c r="C359" s="48"/>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row>
    <row r="360" spans="2:27" ht="14.25" customHeight="1">
      <c r="B360" s="47"/>
      <c r="C360" s="48"/>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row>
    <row r="361" spans="2:27" ht="14.25" customHeight="1">
      <c r="B361" s="47"/>
      <c r="C361" s="48"/>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row>
    <row r="362" spans="2:27" ht="14.25" customHeight="1">
      <c r="B362" s="47"/>
      <c r="C362" s="48"/>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row>
    <row r="363" spans="2:27" ht="14.25" customHeight="1">
      <c r="B363" s="47"/>
      <c r="C363" s="48"/>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row>
    <row r="364" spans="2:27" ht="14.25" customHeight="1">
      <c r="B364" s="47"/>
      <c r="C364" s="48"/>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row>
    <row r="365" spans="2:27" ht="14.25" customHeight="1">
      <c r="B365" s="47"/>
      <c r="C365" s="48"/>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row>
    <row r="366" spans="2:27" ht="14.25" customHeight="1">
      <c r="B366" s="47"/>
      <c r="C366" s="48"/>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row>
    <row r="367" spans="2:27" ht="14.25" customHeight="1">
      <c r="B367" s="47"/>
      <c r="C367" s="48"/>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row>
    <row r="368" spans="2:27" ht="14.25" customHeight="1">
      <c r="B368" s="47"/>
      <c r="C368" s="48"/>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row>
    <row r="369" spans="2:27" ht="14.25" customHeight="1">
      <c r="B369" s="47"/>
      <c r="C369" s="48"/>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row>
    <row r="370" spans="2:27" ht="14.25" customHeight="1">
      <c r="B370" s="47"/>
      <c r="C370" s="48"/>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row>
    <row r="371" spans="2:27" ht="14.25" customHeight="1">
      <c r="B371" s="47"/>
      <c r="C371" s="48"/>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row>
    <row r="372" spans="2:27" ht="14.25" customHeight="1">
      <c r="B372" s="47"/>
      <c r="C372" s="48"/>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row>
    <row r="373" spans="2:27" ht="14.25" customHeight="1">
      <c r="B373" s="47"/>
      <c r="C373" s="48"/>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row>
    <row r="374" spans="2:27" ht="14.25" customHeight="1">
      <c r="B374" s="47"/>
      <c r="C374" s="48"/>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row>
    <row r="375" spans="2:27" ht="14.25" customHeight="1">
      <c r="B375" s="47"/>
      <c r="C375" s="48"/>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row>
    <row r="376" spans="2:27" ht="14.25" customHeight="1">
      <c r="B376" s="47"/>
      <c r="C376" s="48"/>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row>
    <row r="377" spans="2:27" ht="14.25" customHeight="1">
      <c r="B377" s="47"/>
      <c r="C377" s="48"/>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row>
    <row r="378" spans="2:27" ht="14.25" customHeight="1">
      <c r="B378" s="47"/>
      <c r="C378" s="48"/>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row>
    <row r="379" spans="2:27" ht="14.25" customHeight="1">
      <c r="B379" s="47"/>
      <c r="C379" s="48"/>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row>
    <row r="380" spans="2:27" ht="14.25" customHeight="1">
      <c r="B380" s="47"/>
      <c r="C380" s="48"/>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row>
    <row r="381" spans="2:27" ht="14.25" customHeight="1">
      <c r="B381" s="47"/>
      <c r="C381" s="48"/>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row>
    <row r="382" spans="2:27" ht="14.25" customHeight="1">
      <c r="B382" s="47"/>
      <c r="C382" s="48"/>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row>
    <row r="383" spans="2:27" ht="14.25" customHeight="1">
      <c r="B383" s="47"/>
      <c r="C383" s="48"/>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row>
    <row r="384" spans="2:27" ht="14.25" customHeight="1">
      <c r="B384" s="47"/>
      <c r="C384" s="48"/>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row>
    <row r="385" spans="2:27" ht="14.25" customHeight="1">
      <c r="B385" s="47"/>
      <c r="C385" s="48"/>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row>
    <row r="386" spans="2:27" ht="14.25" customHeight="1">
      <c r="B386" s="47"/>
      <c r="C386" s="48"/>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row>
    <row r="387" spans="2:27" ht="14.25" customHeight="1">
      <c r="B387" s="47"/>
      <c r="C387" s="48"/>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row>
    <row r="388" spans="2:27" ht="14.25" customHeight="1">
      <c r="B388" s="47"/>
      <c r="C388" s="48"/>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row>
    <row r="389" spans="2:27" ht="14.25" customHeight="1">
      <c r="B389" s="47"/>
      <c r="C389" s="48"/>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row>
    <row r="390" spans="2:27" ht="14.25" customHeight="1">
      <c r="B390" s="47"/>
      <c r="C390" s="48"/>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row>
    <row r="391" spans="2:27" ht="14.25" customHeight="1">
      <c r="B391" s="47"/>
      <c r="C391" s="48"/>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row>
    <row r="392" spans="2:27" ht="14.25" customHeight="1">
      <c r="B392" s="47"/>
      <c r="C392" s="48"/>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row>
    <row r="393" spans="2:27" ht="14.25" customHeight="1">
      <c r="B393" s="47"/>
      <c r="C393" s="48"/>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row>
    <row r="394" spans="2:27" ht="14.25" customHeight="1">
      <c r="B394" s="47"/>
      <c r="C394" s="48"/>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row>
    <row r="395" spans="2:27" ht="14.25" customHeight="1">
      <c r="B395" s="47"/>
      <c r="C395" s="48"/>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row>
    <row r="396" spans="2:27" ht="14.25" customHeight="1">
      <c r="B396" s="47"/>
      <c r="C396" s="48"/>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row>
    <row r="397" spans="2:27" ht="14.25" customHeight="1">
      <c r="B397" s="47"/>
      <c r="C397" s="48"/>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row>
    <row r="398" spans="2:27" ht="14.25" customHeight="1">
      <c r="B398" s="47"/>
      <c r="C398" s="48"/>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row>
    <row r="399" spans="2:27" ht="14.25" customHeight="1">
      <c r="B399" s="47"/>
      <c r="C399" s="48"/>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row>
    <row r="400" spans="2:27" ht="14.25" customHeight="1">
      <c r="B400" s="47"/>
      <c r="C400" s="48"/>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row>
    <row r="401" spans="2:27" ht="14.25" customHeight="1">
      <c r="B401" s="47"/>
      <c r="C401" s="48"/>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row>
    <row r="402" spans="2:27" ht="14.25" customHeight="1">
      <c r="B402" s="47"/>
      <c r="C402" s="48"/>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row>
    <row r="403" spans="2:27" ht="14.25" customHeight="1">
      <c r="B403" s="47"/>
      <c r="C403" s="48"/>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row>
    <row r="404" spans="2:27" ht="14.25" customHeight="1">
      <c r="B404" s="47"/>
      <c r="C404" s="48"/>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row>
    <row r="405" spans="2:27" ht="14.25" customHeight="1">
      <c r="B405" s="47"/>
      <c r="C405" s="48"/>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row>
    <row r="406" spans="2:27" ht="14.25" customHeight="1">
      <c r="B406" s="47"/>
      <c r="C406" s="48"/>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row>
    <row r="407" spans="2:27" ht="14.25" customHeight="1">
      <c r="B407" s="47"/>
      <c r="C407" s="48"/>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row>
    <row r="408" spans="2:27" ht="14.25" customHeight="1">
      <c r="B408" s="47"/>
      <c r="C408" s="48"/>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row>
    <row r="409" spans="2:27" ht="14.25" customHeight="1">
      <c r="B409" s="47"/>
      <c r="C409" s="48"/>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row>
    <row r="410" spans="2:27" ht="14.25" customHeight="1">
      <c r="B410" s="47"/>
      <c r="C410" s="48"/>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row>
    <row r="411" spans="2:27" ht="14.25" customHeight="1">
      <c r="B411" s="47"/>
      <c r="C411" s="48"/>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row>
    <row r="412" spans="2:27" ht="14.25" customHeight="1">
      <c r="B412" s="47"/>
      <c r="C412" s="48"/>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row>
    <row r="413" spans="2:27" ht="14.25" customHeight="1">
      <c r="B413" s="47"/>
      <c r="C413" s="48"/>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row>
    <row r="414" spans="2:27" ht="14.25" customHeight="1">
      <c r="B414" s="47"/>
      <c r="C414" s="48"/>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row>
    <row r="415" spans="2:27" ht="14.25" customHeight="1">
      <c r="B415" s="47"/>
      <c r="C415" s="48"/>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row>
    <row r="416" spans="2:27" ht="14.25" customHeight="1">
      <c r="B416" s="47"/>
      <c r="C416" s="48"/>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row>
    <row r="417" spans="2:27" ht="14.25" customHeight="1">
      <c r="B417" s="47"/>
      <c r="C417" s="48"/>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row>
    <row r="418" spans="2:27" ht="14.25" customHeight="1">
      <c r="B418" s="47"/>
      <c r="C418" s="48"/>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row>
    <row r="419" spans="2:27" ht="14.25" customHeight="1">
      <c r="B419" s="47"/>
      <c r="C419" s="48"/>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row>
    <row r="420" spans="2:27" ht="14.25" customHeight="1">
      <c r="B420" s="47"/>
      <c r="C420" s="48"/>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row>
    <row r="421" spans="2:27" ht="14.25" customHeight="1">
      <c r="B421" s="47"/>
      <c r="C421" s="48"/>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row>
    <row r="422" spans="2:27" ht="14.25" customHeight="1">
      <c r="B422" s="47"/>
      <c r="C422" s="48"/>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row>
    <row r="423" spans="2:27" ht="14.25" customHeight="1">
      <c r="B423" s="47"/>
      <c r="C423" s="48"/>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row>
    <row r="424" spans="2:27" ht="14.25" customHeight="1">
      <c r="B424" s="47"/>
      <c r="C424" s="48"/>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row>
    <row r="425" spans="2:27" ht="14.25" customHeight="1">
      <c r="B425" s="47"/>
      <c r="C425" s="48"/>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row>
    <row r="426" spans="2:27" ht="14.25" customHeight="1">
      <c r="B426" s="47"/>
      <c r="C426" s="48"/>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row>
    <row r="427" spans="2:27" ht="14.25" customHeight="1">
      <c r="B427" s="47"/>
      <c r="C427" s="48"/>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row>
    <row r="428" spans="2:27" ht="14.25" customHeight="1">
      <c r="B428" s="47"/>
      <c r="C428" s="48"/>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row>
    <row r="429" spans="2:27" ht="14.25" customHeight="1">
      <c r="B429" s="47"/>
      <c r="C429" s="48"/>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row>
    <row r="430" spans="2:27" ht="14.25" customHeight="1">
      <c r="B430" s="47"/>
      <c r="C430" s="48"/>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row>
    <row r="431" spans="2:27" ht="14.25" customHeight="1">
      <c r="B431" s="47"/>
      <c r="C431" s="48"/>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row>
    <row r="432" spans="2:27" ht="14.25" customHeight="1">
      <c r="B432" s="47"/>
      <c r="C432" s="48"/>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row>
    <row r="433" spans="2:27" ht="14.25" customHeight="1">
      <c r="B433" s="47"/>
      <c r="C433" s="48"/>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row>
    <row r="434" spans="2:27" ht="14.25" customHeight="1">
      <c r="B434" s="47"/>
      <c r="C434" s="48"/>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row>
    <row r="435" spans="2:27" ht="14.25" customHeight="1">
      <c r="B435" s="47"/>
      <c r="C435" s="48"/>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row>
    <row r="436" spans="2:27" ht="14.25" customHeight="1">
      <c r="B436" s="47"/>
      <c r="C436" s="48"/>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row>
    <row r="437" spans="2:27" ht="14.25" customHeight="1">
      <c r="B437" s="47"/>
      <c r="C437" s="48"/>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row>
    <row r="438" spans="2:27" ht="14.25" customHeight="1">
      <c r="B438" s="47"/>
      <c r="C438" s="48"/>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row>
    <row r="439" spans="2:27" ht="14.25" customHeight="1">
      <c r="B439" s="47"/>
      <c r="C439" s="48"/>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row>
    <row r="440" spans="2:27" ht="14.25" customHeight="1">
      <c r="B440" s="47"/>
      <c r="C440" s="48"/>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row>
    <row r="441" spans="2:27" ht="14.25" customHeight="1">
      <c r="B441" s="47"/>
      <c r="C441" s="48"/>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row>
    <row r="442" spans="2:27" ht="14.25" customHeight="1">
      <c r="B442" s="47"/>
      <c r="C442" s="48"/>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row>
    <row r="443" spans="2:27" ht="14.25" customHeight="1">
      <c r="B443" s="47"/>
      <c r="C443" s="48"/>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row>
    <row r="444" spans="2:27" ht="14.25" customHeight="1">
      <c r="B444" s="47"/>
      <c r="C444" s="48"/>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row>
    <row r="445" spans="2:27" ht="14.25" customHeight="1">
      <c r="B445" s="47"/>
      <c r="C445" s="48"/>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row>
    <row r="446" spans="2:27" ht="14.25" customHeight="1">
      <c r="B446" s="47"/>
      <c r="C446" s="48"/>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row>
    <row r="447" spans="2:27" ht="14.25" customHeight="1">
      <c r="B447" s="47"/>
      <c r="C447" s="48"/>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row>
    <row r="448" spans="2:27" ht="14.25" customHeight="1">
      <c r="B448" s="47"/>
      <c r="C448" s="48"/>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row>
    <row r="449" spans="2:27" ht="14.25" customHeight="1">
      <c r="B449" s="47"/>
      <c r="C449" s="48"/>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row>
    <row r="450" spans="2:27" ht="14.25" customHeight="1">
      <c r="B450" s="47"/>
      <c r="C450" s="48"/>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row>
    <row r="451" spans="2:27" ht="14.25" customHeight="1">
      <c r="B451" s="47"/>
      <c r="C451" s="48"/>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row>
    <row r="452" spans="2:27" ht="14.25" customHeight="1">
      <c r="B452" s="47"/>
      <c r="C452" s="48"/>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row>
    <row r="453" spans="2:27" ht="14.25" customHeight="1">
      <c r="B453" s="47"/>
      <c r="C453" s="48"/>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row>
    <row r="454" spans="2:27" ht="14.25" customHeight="1">
      <c r="B454" s="47"/>
      <c r="C454" s="48"/>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row>
    <row r="455" spans="2:27" ht="14.25" customHeight="1">
      <c r="B455" s="47"/>
      <c r="C455" s="48"/>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row>
    <row r="456" spans="2:27" ht="14.25" customHeight="1">
      <c r="B456" s="47"/>
      <c r="C456" s="48"/>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row>
    <row r="457" spans="2:27" ht="14.25" customHeight="1">
      <c r="B457" s="47"/>
      <c r="C457" s="48"/>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row>
    <row r="458" spans="2:27" ht="14.25" customHeight="1">
      <c r="B458" s="47"/>
      <c r="C458" s="48"/>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row>
    <row r="459" spans="2:27" ht="14.25" customHeight="1">
      <c r="B459" s="47"/>
      <c r="C459" s="48"/>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row>
    <row r="460" spans="2:27" ht="14.25" customHeight="1">
      <c r="B460" s="47"/>
      <c r="C460" s="48"/>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row>
    <row r="461" spans="2:27" ht="14.25" customHeight="1">
      <c r="B461" s="47"/>
      <c r="C461" s="48"/>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row>
    <row r="462" spans="2:27" ht="14.25" customHeight="1">
      <c r="B462" s="47"/>
      <c r="C462" s="48"/>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row>
    <row r="463" spans="2:27" ht="14.25" customHeight="1">
      <c r="B463" s="47"/>
      <c r="C463" s="48"/>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row>
    <row r="464" spans="2:27" ht="14.25" customHeight="1">
      <c r="B464" s="47"/>
      <c r="C464" s="48"/>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row>
    <row r="465" spans="2:27" ht="14.25" customHeight="1">
      <c r="B465" s="47"/>
      <c r="C465" s="48"/>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row>
    <row r="466" spans="2:27" ht="14.25" customHeight="1">
      <c r="B466" s="47"/>
      <c r="C466" s="48"/>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row>
    <row r="467" spans="2:27" ht="14.25" customHeight="1">
      <c r="B467" s="47"/>
      <c r="C467" s="48"/>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row>
    <row r="468" spans="2:27" ht="14.25" customHeight="1">
      <c r="B468" s="47"/>
      <c r="C468" s="48"/>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row>
    <row r="469" spans="2:27" ht="14.25" customHeight="1">
      <c r="B469" s="47"/>
      <c r="C469" s="48"/>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row>
    <row r="470" spans="2:27" ht="14.25" customHeight="1">
      <c r="B470" s="47"/>
      <c r="C470" s="48"/>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row>
    <row r="471" spans="2:27" ht="14.25" customHeight="1">
      <c r="B471" s="47"/>
      <c r="C471" s="48"/>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row>
    <row r="472" spans="2:27" ht="14.25" customHeight="1">
      <c r="B472" s="47"/>
      <c r="C472" s="48"/>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row>
    <row r="473" spans="2:27" ht="14.25" customHeight="1">
      <c r="B473" s="47"/>
      <c r="C473" s="48"/>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row>
    <row r="474" spans="2:27" ht="14.25" customHeight="1">
      <c r="B474" s="47"/>
      <c r="C474" s="48"/>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row>
    <row r="475" spans="2:27" ht="14.25" customHeight="1">
      <c r="B475" s="47"/>
      <c r="C475" s="48"/>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row>
    <row r="476" spans="2:27" ht="14.25" customHeight="1">
      <c r="B476" s="47"/>
      <c r="C476" s="48"/>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row>
    <row r="477" spans="2:27" ht="14.25" customHeight="1">
      <c r="B477" s="47"/>
      <c r="C477" s="48"/>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row>
    <row r="478" spans="2:27" ht="14.25" customHeight="1">
      <c r="B478" s="47"/>
      <c r="C478" s="48"/>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row>
    <row r="479" spans="2:27" ht="14.25" customHeight="1">
      <c r="B479" s="47"/>
      <c r="C479" s="48"/>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row>
    <row r="480" spans="2:27" ht="14.25" customHeight="1">
      <c r="B480" s="47"/>
      <c r="C480" s="48"/>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row>
    <row r="481" spans="2:27" ht="14.25" customHeight="1">
      <c r="B481" s="47"/>
      <c r="C481" s="48"/>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row>
    <row r="482" spans="2:27" ht="14.25" customHeight="1">
      <c r="B482" s="47"/>
      <c r="C482" s="48"/>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row>
    <row r="483" spans="2:27" ht="14.25" customHeight="1">
      <c r="B483" s="47"/>
      <c r="C483" s="48"/>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row>
    <row r="484" spans="2:27" ht="14.25" customHeight="1">
      <c r="B484" s="47"/>
      <c r="C484" s="48"/>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row>
    <row r="485" spans="2:27" ht="14.25" customHeight="1">
      <c r="B485" s="47"/>
      <c r="C485" s="48"/>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row>
    <row r="486" spans="2:27" ht="14.25" customHeight="1">
      <c r="B486" s="47"/>
      <c r="C486" s="48"/>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row>
    <row r="487" spans="2:27" ht="14.25" customHeight="1">
      <c r="B487" s="47"/>
      <c r="C487" s="48"/>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row>
    <row r="488" spans="2:27" ht="14.25" customHeight="1">
      <c r="B488" s="47"/>
      <c r="C488" s="48"/>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row>
    <row r="489" spans="2:27" ht="14.25" customHeight="1">
      <c r="B489" s="47"/>
      <c r="C489" s="48"/>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row>
    <row r="490" spans="2:27" ht="14.25" customHeight="1">
      <c r="B490" s="47"/>
      <c r="C490" s="48"/>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row>
    <row r="491" spans="2:27" ht="14.25" customHeight="1">
      <c r="B491" s="47"/>
      <c r="C491" s="48"/>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row>
    <row r="492" spans="2:27" ht="14.25" customHeight="1">
      <c r="B492" s="47"/>
      <c r="C492" s="48"/>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row>
    <row r="493" spans="2:27" ht="14.25" customHeight="1">
      <c r="B493" s="47"/>
      <c r="C493" s="48"/>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row>
    <row r="494" spans="2:27" ht="14.25" customHeight="1">
      <c r="B494" s="47"/>
      <c r="C494" s="48"/>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row>
    <row r="495" spans="2:27" ht="14.25" customHeight="1">
      <c r="B495" s="47"/>
      <c r="C495" s="48"/>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row>
    <row r="496" spans="2:27" ht="14.25" customHeight="1">
      <c r="B496" s="47"/>
      <c r="C496" s="48"/>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row>
    <row r="497" spans="2:27" ht="14.25" customHeight="1">
      <c r="B497" s="47"/>
      <c r="C497" s="48"/>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row>
    <row r="498" spans="2:27" ht="14.25" customHeight="1">
      <c r="B498" s="47"/>
      <c r="C498" s="48"/>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row>
    <row r="499" spans="2:27" ht="14.25" customHeight="1">
      <c r="B499" s="47"/>
      <c r="C499" s="48"/>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row>
    <row r="500" spans="2:27" ht="14.25" customHeight="1">
      <c r="B500" s="47"/>
      <c r="C500" s="48"/>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row>
    <row r="501" spans="2:27" ht="14.25" customHeight="1">
      <c r="B501" s="47"/>
      <c r="C501" s="48"/>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row>
    <row r="502" spans="2:27" ht="14.25" customHeight="1">
      <c r="B502" s="47"/>
      <c r="C502" s="48"/>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row>
    <row r="503" spans="2:27" ht="14.25" customHeight="1">
      <c r="B503" s="47"/>
      <c r="C503" s="48"/>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row>
    <row r="504" spans="2:27" ht="14.25" customHeight="1">
      <c r="B504" s="47"/>
      <c r="C504" s="48"/>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row>
    <row r="505" spans="2:27" ht="14.25" customHeight="1">
      <c r="B505" s="47"/>
      <c r="C505" s="48"/>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row>
    <row r="506" spans="2:27" ht="14.25" customHeight="1">
      <c r="B506" s="47"/>
      <c r="C506" s="48"/>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row>
    <row r="507" spans="2:27" ht="14.25" customHeight="1">
      <c r="B507" s="47"/>
      <c r="C507" s="48"/>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row>
    <row r="508" spans="2:27" ht="14.25" customHeight="1">
      <c r="B508" s="47"/>
      <c r="C508" s="48"/>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row>
    <row r="509" spans="2:27" ht="14.25" customHeight="1">
      <c r="B509" s="47"/>
      <c r="C509" s="48"/>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row>
    <row r="510" spans="2:27" ht="14.25" customHeight="1">
      <c r="B510" s="47"/>
      <c r="C510" s="48"/>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row>
    <row r="511" spans="2:27" ht="14.25" customHeight="1">
      <c r="B511" s="47"/>
      <c r="C511" s="48"/>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row>
    <row r="512" spans="2:27" ht="14.25" customHeight="1">
      <c r="B512" s="47"/>
      <c r="C512" s="48"/>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row>
    <row r="513" spans="2:27" ht="14.25" customHeight="1">
      <c r="B513" s="47"/>
      <c r="C513" s="48"/>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row>
    <row r="514" spans="2:27" ht="14.25" customHeight="1">
      <c r="B514" s="47"/>
      <c r="C514" s="48"/>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row>
    <row r="515" spans="2:27" ht="14.25" customHeight="1">
      <c r="B515" s="47"/>
      <c r="C515" s="48"/>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row>
    <row r="516" spans="2:27" ht="14.25" customHeight="1">
      <c r="B516" s="47"/>
      <c r="C516" s="48"/>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row>
    <row r="517" spans="2:27" ht="14.25" customHeight="1">
      <c r="B517" s="47"/>
      <c r="C517" s="48"/>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row>
    <row r="518" spans="2:27" ht="14.25" customHeight="1">
      <c r="B518" s="47"/>
      <c r="C518" s="48"/>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row>
    <row r="519" spans="2:27" ht="14.25" customHeight="1">
      <c r="B519" s="47"/>
      <c r="C519" s="48"/>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row>
    <row r="520" spans="2:27" ht="14.25" customHeight="1">
      <c r="B520" s="47"/>
      <c r="C520" s="48"/>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row>
    <row r="521" spans="2:27" ht="14.25" customHeight="1">
      <c r="B521" s="47"/>
      <c r="C521" s="48"/>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row>
    <row r="522" spans="2:27" ht="14.25" customHeight="1">
      <c r="B522" s="47"/>
      <c r="C522" s="48"/>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row>
    <row r="523" spans="2:27" ht="14.25" customHeight="1">
      <c r="B523" s="47"/>
      <c r="C523" s="48"/>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row>
    <row r="524" spans="2:27" ht="14.25" customHeight="1">
      <c r="B524" s="47"/>
      <c r="C524" s="48"/>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row>
    <row r="525" spans="2:27" ht="14.25" customHeight="1">
      <c r="B525" s="47"/>
      <c r="C525" s="48"/>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row>
    <row r="526" spans="2:27" ht="14.25" customHeight="1">
      <c r="B526" s="47"/>
      <c r="C526" s="48"/>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row>
    <row r="527" spans="2:27" ht="14.25" customHeight="1">
      <c r="B527" s="47"/>
      <c r="C527" s="48"/>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row>
    <row r="528" spans="2:27" ht="14.25" customHeight="1">
      <c r="B528" s="47"/>
      <c r="C528" s="48"/>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row>
    <row r="529" spans="2:27" ht="14.25" customHeight="1">
      <c r="B529" s="47"/>
      <c r="C529" s="48"/>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row>
    <row r="530" spans="2:27" ht="14.25" customHeight="1">
      <c r="B530" s="47"/>
      <c r="C530" s="48"/>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row>
    <row r="531" spans="2:27" ht="14.25" customHeight="1">
      <c r="B531" s="47"/>
      <c r="C531" s="48"/>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row>
    <row r="532" spans="2:27" ht="14.25" customHeight="1">
      <c r="B532" s="47"/>
      <c r="C532" s="48"/>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row>
    <row r="533" spans="2:27" ht="14.25" customHeight="1">
      <c r="B533" s="47"/>
      <c r="C533" s="48"/>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row>
    <row r="534" spans="2:27" ht="14.25" customHeight="1">
      <c r="B534" s="47"/>
      <c r="C534" s="48"/>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row>
    <row r="535" spans="2:27" ht="14.25" customHeight="1">
      <c r="B535" s="47"/>
      <c r="C535" s="48"/>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row>
    <row r="536" spans="2:27" ht="14.25" customHeight="1">
      <c r="B536" s="47"/>
      <c r="C536" s="48"/>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row>
    <row r="537" spans="2:27" ht="14.25" customHeight="1">
      <c r="B537" s="47"/>
      <c r="C537" s="48"/>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row>
    <row r="538" spans="2:27" ht="14.25" customHeight="1">
      <c r="B538" s="47"/>
      <c r="C538" s="48"/>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row>
    <row r="539" spans="2:27" ht="14.25" customHeight="1">
      <c r="B539" s="47"/>
      <c r="C539" s="48"/>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row>
    <row r="540" spans="2:27" ht="14.25" customHeight="1">
      <c r="B540" s="47"/>
      <c r="C540" s="48"/>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row>
    <row r="541" spans="2:27" ht="14.25" customHeight="1">
      <c r="B541" s="47"/>
      <c r="C541" s="48"/>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row>
    <row r="542" spans="2:27" ht="14.25" customHeight="1">
      <c r="B542" s="47"/>
      <c r="C542" s="48"/>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row>
    <row r="543" spans="2:27" ht="14.25" customHeight="1">
      <c r="B543" s="47"/>
      <c r="C543" s="48"/>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row>
    <row r="544" spans="2:27" ht="14.25" customHeight="1">
      <c r="B544" s="47"/>
      <c r="C544" s="48"/>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row>
    <row r="545" spans="2:27" ht="14.25" customHeight="1">
      <c r="B545" s="47"/>
      <c r="C545" s="48"/>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row>
    <row r="546" spans="2:27" ht="14.25" customHeight="1">
      <c r="B546" s="47"/>
      <c r="C546" s="48"/>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row>
    <row r="547" spans="2:27" ht="14.25" customHeight="1">
      <c r="B547" s="47"/>
      <c r="C547" s="48"/>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row>
    <row r="548" spans="2:27" ht="14.25" customHeight="1">
      <c r="B548" s="47"/>
      <c r="C548" s="48"/>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row>
    <row r="549" spans="2:27" ht="14.25" customHeight="1">
      <c r="B549" s="47"/>
      <c r="C549" s="48"/>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row>
    <row r="550" spans="2:27" ht="14.25" customHeight="1">
      <c r="B550" s="47"/>
      <c r="C550" s="48"/>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row>
    <row r="551" spans="2:27" ht="14.25" customHeight="1">
      <c r="B551" s="47"/>
      <c r="C551" s="48"/>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row>
    <row r="552" spans="2:27" ht="14.25" customHeight="1">
      <c r="B552" s="47"/>
      <c r="C552" s="48"/>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row>
    <row r="553" spans="2:27" ht="14.25" customHeight="1">
      <c r="B553" s="47"/>
      <c r="C553" s="48"/>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row>
    <row r="554" spans="2:27" ht="14.25" customHeight="1">
      <c r="B554" s="47"/>
      <c r="C554" s="48"/>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row>
    <row r="555" spans="2:27" ht="14.25" customHeight="1">
      <c r="B555" s="47"/>
      <c r="C555" s="48"/>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row>
    <row r="556" spans="2:27" ht="14.25" customHeight="1">
      <c r="B556" s="47"/>
      <c r="C556" s="48"/>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row>
    <row r="557" spans="2:27" ht="14.25" customHeight="1">
      <c r="B557" s="47"/>
      <c r="C557" s="48"/>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row>
    <row r="558" spans="2:27" ht="14.25" customHeight="1">
      <c r="B558" s="47"/>
      <c r="C558" s="48"/>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row>
    <row r="559" spans="2:27" ht="14.25" customHeight="1">
      <c r="B559" s="47"/>
      <c r="C559" s="48"/>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row>
    <row r="560" spans="2:27" ht="14.25" customHeight="1">
      <c r="B560" s="47"/>
      <c r="C560" s="48"/>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row>
    <row r="561" spans="2:27" ht="14.25" customHeight="1">
      <c r="B561" s="47"/>
      <c r="C561" s="48"/>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row>
    <row r="562" spans="2:27" ht="14.25" customHeight="1">
      <c r="B562" s="47"/>
      <c r="C562" s="48"/>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row>
    <row r="563" spans="2:27" ht="14.25" customHeight="1">
      <c r="B563" s="47"/>
      <c r="C563" s="48"/>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row>
    <row r="564" spans="2:27" ht="14.25" customHeight="1">
      <c r="B564" s="47"/>
      <c r="C564" s="48"/>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row>
    <row r="565" spans="2:27" ht="14.25" customHeight="1">
      <c r="B565" s="47"/>
      <c r="C565" s="48"/>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row>
    <row r="566" spans="2:27" ht="14.25" customHeight="1">
      <c r="B566" s="47"/>
      <c r="C566" s="48"/>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row>
    <row r="567" spans="2:27" ht="14.25" customHeight="1">
      <c r="B567" s="47"/>
      <c r="C567" s="48"/>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row>
    <row r="568" spans="2:27" ht="14.25" customHeight="1">
      <c r="B568" s="47"/>
      <c r="C568" s="48"/>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row>
    <row r="569" spans="2:27" ht="14.25" customHeight="1">
      <c r="B569" s="47"/>
      <c r="C569" s="48"/>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row>
    <row r="570" spans="2:27" ht="14.25" customHeight="1">
      <c r="B570" s="47"/>
      <c r="C570" s="48"/>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row>
    <row r="571" spans="2:27" ht="14.25" customHeight="1">
      <c r="B571" s="47"/>
      <c r="C571" s="48"/>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row>
    <row r="572" spans="2:27" ht="14.25" customHeight="1">
      <c r="B572" s="47"/>
      <c r="C572" s="48"/>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row>
    <row r="573" spans="2:27" ht="14.25" customHeight="1">
      <c r="B573" s="47"/>
      <c r="C573" s="48"/>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row>
    <row r="574" spans="2:27" ht="14.25" customHeight="1">
      <c r="B574" s="47"/>
      <c r="C574" s="48"/>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row>
    <row r="575" spans="2:27" ht="14.25" customHeight="1">
      <c r="B575" s="47"/>
      <c r="C575" s="48"/>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row>
    <row r="576" spans="2:27" ht="14.25" customHeight="1">
      <c r="B576" s="47"/>
      <c r="C576" s="48"/>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row>
    <row r="577" spans="2:27" ht="14.25" customHeight="1">
      <c r="B577" s="47"/>
      <c r="C577" s="48"/>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row>
    <row r="578" spans="2:27" ht="14.25" customHeight="1">
      <c r="B578" s="47"/>
      <c r="C578" s="48"/>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row>
    <row r="579" spans="2:27" ht="14.25" customHeight="1">
      <c r="B579" s="47"/>
      <c r="C579" s="48"/>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row>
    <row r="580" spans="2:27" ht="14.25" customHeight="1">
      <c r="B580" s="47"/>
      <c r="C580" s="48"/>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row>
    <row r="581" spans="2:27" ht="14.25" customHeight="1">
      <c r="B581" s="47"/>
      <c r="C581" s="48"/>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row>
    <row r="582" spans="2:27" ht="14.25" customHeight="1">
      <c r="B582" s="47"/>
      <c r="C582" s="48"/>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row>
    <row r="583" spans="2:27" ht="14.25" customHeight="1">
      <c r="B583" s="47"/>
      <c r="C583" s="48"/>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row>
    <row r="584" spans="2:27" ht="14.25" customHeight="1">
      <c r="B584" s="47"/>
      <c r="C584" s="48"/>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row>
    <row r="585" spans="2:27" ht="14.25" customHeight="1">
      <c r="B585" s="47"/>
      <c r="C585" s="48"/>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row>
    <row r="586" spans="2:27" ht="14.25" customHeight="1">
      <c r="B586" s="47"/>
      <c r="C586" s="48"/>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row>
    <row r="587" spans="2:27" ht="14.25" customHeight="1">
      <c r="B587" s="47"/>
      <c r="C587" s="48"/>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row>
    <row r="588" spans="2:27" ht="14.25" customHeight="1">
      <c r="B588" s="47"/>
      <c r="C588" s="48"/>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row>
    <row r="589" spans="2:27" ht="14.25" customHeight="1">
      <c r="B589" s="47"/>
      <c r="C589" s="48"/>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row>
    <row r="590" spans="2:27" ht="14.25" customHeight="1">
      <c r="B590" s="47"/>
      <c r="C590" s="48"/>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row>
    <row r="591" spans="2:27" ht="14.25" customHeight="1">
      <c r="B591" s="47"/>
      <c r="C591" s="48"/>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row>
    <row r="592" spans="2:27" ht="14.25" customHeight="1">
      <c r="B592" s="47"/>
      <c r="C592" s="48"/>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row>
    <row r="593" spans="2:27" ht="14.25" customHeight="1">
      <c r="B593" s="47"/>
      <c r="C593" s="48"/>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row>
    <row r="594" spans="2:27" ht="14.25" customHeight="1">
      <c r="B594" s="47"/>
      <c r="C594" s="48"/>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row>
    <row r="595" spans="2:27" ht="14.25" customHeight="1">
      <c r="B595" s="47"/>
      <c r="C595" s="48"/>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row>
    <row r="596" spans="2:27" ht="14.25" customHeight="1">
      <c r="B596" s="47"/>
      <c r="C596" s="48"/>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row>
    <row r="597" spans="2:27" ht="14.25" customHeight="1">
      <c r="B597" s="47"/>
      <c r="C597" s="48"/>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row>
    <row r="598" spans="2:27" ht="14.25" customHeight="1">
      <c r="B598" s="47"/>
      <c r="C598" s="48"/>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row>
    <row r="599" spans="2:27" ht="14.25" customHeight="1">
      <c r="B599" s="47"/>
      <c r="C599" s="48"/>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row>
    <row r="600" spans="2:27" ht="14.25" customHeight="1">
      <c r="B600" s="47"/>
      <c r="C600" s="48"/>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row>
    <row r="601" spans="2:27" ht="14.25" customHeight="1">
      <c r="B601" s="47"/>
      <c r="C601" s="48"/>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row>
    <row r="602" spans="2:27" ht="14.25" customHeight="1">
      <c r="B602" s="47"/>
      <c r="C602" s="48"/>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row>
    <row r="603" spans="2:27" ht="14.25" customHeight="1">
      <c r="B603" s="47"/>
      <c r="C603" s="48"/>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row>
    <row r="604" spans="2:27" ht="14.25" customHeight="1">
      <c r="B604" s="47"/>
      <c r="C604" s="48"/>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row>
    <row r="605" spans="2:27" ht="14.25" customHeight="1">
      <c r="B605" s="47"/>
      <c r="C605" s="48"/>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row>
    <row r="606" spans="2:27" ht="14.25" customHeight="1">
      <c r="B606" s="47"/>
      <c r="C606" s="48"/>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row>
    <row r="607" spans="2:27" ht="14.25" customHeight="1">
      <c r="B607" s="47"/>
      <c r="C607" s="48"/>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row>
    <row r="608" spans="2:27" ht="14.25" customHeight="1">
      <c r="B608" s="47"/>
      <c r="C608" s="48"/>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row>
    <row r="609" spans="2:27" ht="14.25" customHeight="1">
      <c r="B609" s="47"/>
      <c r="C609" s="48"/>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row>
    <row r="610" spans="2:27" ht="14.25" customHeight="1">
      <c r="B610" s="47"/>
      <c r="C610" s="48"/>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row>
    <row r="611" spans="2:27" ht="14.25" customHeight="1">
      <c r="B611" s="47"/>
      <c r="C611" s="48"/>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row>
    <row r="612" spans="2:27" ht="14.25" customHeight="1">
      <c r="B612" s="47"/>
      <c r="C612" s="48"/>
      <c r="D612" s="47"/>
      <c r="E612" s="47"/>
      <c r="F612" s="47"/>
      <c r="G612" s="47"/>
      <c r="H612" s="47"/>
      <c r="I612" s="47"/>
      <c r="J612" s="47"/>
      <c r="K612" s="47"/>
      <c r="L612" s="47"/>
      <c r="M612" s="47"/>
      <c r="N612" s="47"/>
      <c r="O612" s="47"/>
      <c r="P612" s="47"/>
      <c r="Q612" s="47"/>
      <c r="R612" s="47"/>
      <c r="S612" s="47"/>
      <c r="T612" s="47"/>
      <c r="U612" s="47"/>
      <c r="V612" s="47"/>
      <c r="W612" s="47"/>
      <c r="X612" s="47"/>
      <c r="Y612" s="47"/>
      <c r="Z612" s="47"/>
      <c r="AA612" s="47"/>
    </row>
    <row r="613" spans="2:27" ht="14.25" customHeight="1">
      <c r="B613" s="47"/>
      <c r="C613" s="48"/>
      <c r="D613" s="47"/>
      <c r="E613" s="47"/>
      <c r="F613" s="47"/>
      <c r="G613" s="47"/>
      <c r="H613" s="47"/>
      <c r="I613" s="47"/>
      <c r="J613" s="47"/>
      <c r="K613" s="47"/>
      <c r="L613" s="47"/>
      <c r="M613" s="47"/>
      <c r="N613" s="47"/>
      <c r="O613" s="47"/>
      <c r="P613" s="47"/>
      <c r="Q613" s="47"/>
      <c r="R613" s="47"/>
      <c r="S613" s="47"/>
      <c r="T613" s="47"/>
      <c r="U613" s="47"/>
      <c r="V613" s="47"/>
      <c r="W613" s="47"/>
      <c r="X613" s="47"/>
      <c r="Y613" s="47"/>
      <c r="Z613" s="47"/>
      <c r="AA613" s="47"/>
    </row>
    <row r="614" spans="2:27" ht="14.25" customHeight="1">
      <c r="B614" s="47"/>
      <c r="C614" s="48"/>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row>
    <row r="615" spans="2:27" ht="14.25" customHeight="1">
      <c r="B615" s="47"/>
      <c r="C615" s="48"/>
      <c r="D615" s="47"/>
      <c r="E615" s="47"/>
      <c r="F615" s="47"/>
      <c r="G615" s="47"/>
      <c r="H615" s="47"/>
      <c r="I615" s="47"/>
      <c r="J615" s="47"/>
      <c r="K615" s="47"/>
      <c r="L615" s="47"/>
      <c r="M615" s="47"/>
      <c r="N615" s="47"/>
      <c r="O615" s="47"/>
      <c r="P615" s="47"/>
      <c r="Q615" s="47"/>
      <c r="R615" s="47"/>
      <c r="S615" s="47"/>
      <c r="T615" s="47"/>
      <c r="U615" s="47"/>
      <c r="V615" s="47"/>
      <c r="W615" s="47"/>
      <c r="X615" s="47"/>
      <c r="Y615" s="47"/>
      <c r="Z615" s="47"/>
      <c r="AA615" s="47"/>
    </row>
    <row r="616" spans="2:27" ht="14.25" customHeight="1">
      <c r="B616" s="47"/>
      <c r="C616" s="48"/>
      <c r="D616" s="47"/>
      <c r="E616" s="47"/>
      <c r="F616" s="47"/>
      <c r="G616" s="47"/>
      <c r="H616" s="47"/>
      <c r="I616" s="47"/>
      <c r="J616" s="47"/>
      <c r="K616" s="47"/>
      <c r="L616" s="47"/>
      <c r="M616" s="47"/>
      <c r="N616" s="47"/>
      <c r="O616" s="47"/>
      <c r="P616" s="47"/>
      <c r="Q616" s="47"/>
      <c r="R616" s="47"/>
      <c r="S616" s="47"/>
      <c r="T616" s="47"/>
      <c r="U616" s="47"/>
      <c r="V616" s="47"/>
      <c r="W616" s="47"/>
      <c r="X616" s="47"/>
      <c r="Y616" s="47"/>
      <c r="Z616" s="47"/>
      <c r="AA616" s="47"/>
    </row>
    <row r="617" spans="2:27" ht="14.25" customHeight="1">
      <c r="B617" s="47"/>
      <c r="C617" s="48"/>
      <c r="D617" s="47"/>
      <c r="E617" s="47"/>
      <c r="F617" s="47"/>
      <c r="G617" s="47"/>
      <c r="H617" s="47"/>
      <c r="I617" s="47"/>
      <c r="J617" s="47"/>
      <c r="K617" s="47"/>
      <c r="L617" s="47"/>
      <c r="M617" s="47"/>
      <c r="N617" s="47"/>
      <c r="O617" s="47"/>
      <c r="P617" s="47"/>
      <c r="Q617" s="47"/>
      <c r="R617" s="47"/>
      <c r="S617" s="47"/>
      <c r="T617" s="47"/>
      <c r="U617" s="47"/>
      <c r="V617" s="47"/>
      <c r="W617" s="47"/>
      <c r="X617" s="47"/>
      <c r="Y617" s="47"/>
      <c r="Z617" s="47"/>
      <c r="AA617" s="47"/>
    </row>
    <row r="618" spans="2:27" ht="14.25" customHeight="1">
      <c r="B618" s="47"/>
      <c r="C618" s="48"/>
      <c r="D618" s="47"/>
      <c r="E618" s="47"/>
      <c r="F618" s="47"/>
      <c r="G618" s="47"/>
      <c r="H618" s="47"/>
      <c r="I618" s="47"/>
      <c r="J618" s="47"/>
      <c r="K618" s="47"/>
      <c r="L618" s="47"/>
      <c r="M618" s="47"/>
      <c r="N618" s="47"/>
      <c r="O618" s="47"/>
      <c r="P618" s="47"/>
      <c r="Q618" s="47"/>
      <c r="R618" s="47"/>
      <c r="S618" s="47"/>
      <c r="T618" s="47"/>
      <c r="U618" s="47"/>
      <c r="V618" s="47"/>
      <c r="W618" s="47"/>
      <c r="X618" s="47"/>
      <c r="Y618" s="47"/>
      <c r="Z618" s="47"/>
      <c r="AA618" s="47"/>
    </row>
    <row r="619" spans="2:27" ht="14.25" customHeight="1">
      <c r="B619" s="47"/>
      <c r="C619" s="48"/>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row>
    <row r="620" spans="2:27" ht="14.25" customHeight="1">
      <c r="B620" s="47"/>
      <c r="C620" s="48"/>
      <c r="D620" s="47"/>
      <c r="E620" s="47"/>
      <c r="F620" s="47"/>
      <c r="G620" s="47"/>
      <c r="H620" s="47"/>
      <c r="I620" s="47"/>
      <c r="J620" s="47"/>
      <c r="K620" s="47"/>
      <c r="L620" s="47"/>
      <c r="M620" s="47"/>
      <c r="N620" s="47"/>
      <c r="O620" s="47"/>
      <c r="P620" s="47"/>
      <c r="Q620" s="47"/>
      <c r="R620" s="47"/>
      <c r="S620" s="47"/>
      <c r="T620" s="47"/>
      <c r="U620" s="47"/>
      <c r="V620" s="47"/>
      <c r="W620" s="47"/>
      <c r="X620" s="47"/>
      <c r="Y620" s="47"/>
      <c r="Z620" s="47"/>
      <c r="AA620" s="47"/>
    </row>
    <row r="621" spans="2:27" ht="14.25" customHeight="1">
      <c r="B621" s="47"/>
      <c r="C621" s="48"/>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row>
    <row r="622" spans="2:27" ht="14.25" customHeight="1">
      <c r="B622" s="47"/>
      <c r="C622" s="48"/>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row>
    <row r="623" spans="2:27" ht="14.25" customHeight="1">
      <c r="B623" s="47"/>
      <c r="C623" s="48"/>
      <c r="D623" s="47"/>
      <c r="E623" s="47"/>
      <c r="F623" s="47"/>
      <c r="G623" s="47"/>
      <c r="H623" s="47"/>
      <c r="I623" s="47"/>
      <c r="J623" s="47"/>
      <c r="K623" s="47"/>
      <c r="L623" s="47"/>
      <c r="M623" s="47"/>
      <c r="N623" s="47"/>
      <c r="O623" s="47"/>
      <c r="P623" s="47"/>
      <c r="Q623" s="47"/>
      <c r="R623" s="47"/>
      <c r="S623" s="47"/>
      <c r="T623" s="47"/>
      <c r="U623" s="47"/>
      <c r="V623" s="47"/>
      <c r="W623" s="47"/>
      <c r="X623" s="47"/>
      <c r="Y623" s="47"/>
      <c r="Z623" s="47"/>
      <c r="AA623" s="47"/>
    </row>
    <row r="624" spans="2:27" ht="14.25" customHeight="1">
      <c r="B624" s="47"/>
      <c r="C624" s="48"/>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row>
    <row r="625" spans="2:27" ht="14.25" customHeight="1">
      <c r="B625" s="47"/>
      <c r="C625" s="48"/>
      <c r="D625" s="47"/>
      <c r="E625" s="47"/>
      <c r="F625" s="47"/>
      <c r="G625" s="47"/>
      <c r="H625" s="47"/>
      <c r="I625" s="47"/>
      <c r="J625" s="47"/>
      <c r="K625" s="47"/>
      <c r="L625" s="47"/>
      <c r="M625" s="47"/>
      <c r="N625" s="47"/>
      <c r="O625" s="47"/>
      <c r="P625" s="47"/>
      <c r="Q625" s="47"/>
      <c r="R625" s="47"/>
      <c r="S625" s="47"/>
      <c r="T625" s="47"/>
      <c r="U625" s="47"/>
      <c r="V625" s="47"/>
      <c r="W625" s="47"/>
      <c r="X625" s="47"/>
      <c r="Y625" s="47"/>
      <c r="Z625" s="47"/>
      <c r="AA625" s="47"/>
    </row>
    <row r="626" spans="2:27" ht="14.25" customHeight="1">
      <c r="B626" s="47"/>
      <c r="C626" s="48"/>
      <c r="D626" s="47"/>
      <c r="E626" s="47"/>
      <c r="F626" s="47"/>
      <c r="G626" s="47"/>
      <c r="H626" s="47"/>
      <c r="I626" s="47"/>
      <c r="J626" s="47"/>
      <c r="K626" s="47"/>
      <c r="L626" s="47"/>
      <c r="M626" s="47"/>
      <c r="N626" s="47"/>
      <c r="O626" s="47"/>
      <c r="P626" s="47"/>
      <c r="Q626" s="47"/>
      <c r="R626" s="47"/>
      <c r="S626" s="47"/>
      <c r="T626" s="47"/>
      <c r="U626" s="47"/>
      <c r="V626" s="47"/>
      <c r="W626" s="47"/>
      <c r="X626" s="47"/>
      <c r="Y626" s="47"/>
      <c r="Z626" s="47"/>
      <c r="AA626" s="47"/>
    </row>
    <row r="627" spans="2:27" ht="14.25" customHeight="1">
      <c r="B627" s="47"/>
      <c r="C627" s="48"/>
      <c r="D627" s="47"/>
      <c r="E627" s="47"/>
      <c r="F627" s="47"/>
      <c r="G627" s="47"/>
      <c r="H627" s="47"/>
      <c r="I627" s="47"/>
      <c r="J627" s="47"/>
      <c r="K627" s="47"/>
      <c r="L627" s="47"/>
      <c r="M627" s="47"/>
      <c r="N627" s="47"/>
      <c r="O627" s="47"/>
      <c r="P627" s="47"/>
      <c r="Q627" s="47"/>
      <c r="R627" s="47"/>
      <c r="S627" s="47"/>
      <c r="T627" s="47"/>
      <c r="U627" s="47"/>
      <c r="V627" s="47"/>
      <c r="W627" s="47"/>
      <c r="X627" s="47"/>
      <c r="Y627" s="47"/>
      <c r="Z627" s="47"/>
      <c r="AA627" s="47"/>
    </row>
    <row r="628" spans="2:27" ht="14.25" customHeight="1">
      <c r="B628" s="47"/>
      <c r="C628" s="48"/>
      <c r="D628" s="47"/>
      <c r="E628" s="47"/>
      <c r="F628" s="47"/>
      <c r="G628" s="47"/>
      <c r="H628" s="47"/>
      <c r="I628" s="47"/>
      <c r="J628" s="47"/>
      <c r="K628" s="47"/>
      <c r="L628" s="47"/>
      <c r="M628" s="47"/>
      <c r="N628" s="47"/>
      <c r="O628" s="47"/>
      <c r="P628" s="47"/>
      <c r="Q628" s="47"/>
      <c r="R628" s="47"/>
      <c r="S628" s="47"/>
      <c r="T628" s="47"/>
      <c r="U628" s="47"/>
      <c r="V628" s="47"/>
      <c r="W628" s="47"/>
      <c r="X628" s="47"/>
      <c r="Y628" s="47"/>
      <c r="Z628" s="47"/>
      <c r="AA628" s="47"/>
    </row>
    <row r="629" spans="2:27" ht="14.25" customHeight="1">
      <c r="B629" s="47"/>
      <c r="C629" s="48"/>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row>
    <row r="630" spans="2:27" ht="14.25" customHeight="1">
      <c r="B630" s="47"/>
      <c r="C630" s="48"/>
      <c r="D630" s="47"/>
      <c r="E630" s="47"/>
      <c r="F630" s="47"/>
      <c r="G630" s="47"/>
      <c r="H630" s="47"/>
      <c r="I630" s="47"/>
      <c r="J630" s="47"/>
      <c r="K630" s="47"/>
      <c r="L630" s="47"/>
      <c r="M630" s="47"/>
      <c r="N630" s="47"/>
      <c r="O630" s="47"/>
      <c r="P630" s="47"/>
      <c r="Q630" s="47"/>
      <c r="R630" s="47"/>
      <c r="S630" s="47"/>
      <c r="T630" s="47"/>
      <c r="U630" s="47"/>
      <c r="V630" s="47"/>
      <c r="W630" s="47"/>
      <c r="X630" s="47"/>
      <c r="Y630" s="47"/>
      <c r="Z630" s="47"/>
      <c r="AA630" s="47"/>
    </row>
    <row r="631" spans="2:27" ht="14.25" customHeight="1">
      <c r="B631" s="47"/>
      <c r="C631" s="48"/>
      <c r="D631" s="47"/>
      <c r="E631" s="47"/>
      <c r="F631" s="47"/>
      <c r="G631" s="47"/>
      <c r="H631" s="47"/>
      <c r="I631" s="47"/>
      <c r="J631" s="47"/>
      <c r="K631" s="47"/>
      <c r="L631" s="47"/>
      <c r="M631" s="47"/>
      <c r="N631" s="47"/>
      <c r="O631" s="47"/>
      <c r="P631" s="47"/>
      <c r="Q631" s="47"/>
      <c r="R631" s="47"/>
      <c r="S631" s="47"/>
      <c r="T631" s="47"/>
      <c r="U631" s="47"/>
      <c r="V631" s="47"/>
      <c r="W631" s="47"/>
      <c r="X631" s="47"/>
      <c r="Y631" s="47"/>
      <c r="Z631" s="47"/>
      <c r="AA631" s="47"/>
    </row>
    <row r="632" spans="2:27" ht="14.25" customHeight="1">
      <c r="B632" s="47"/>
      <c r="C632" s="48"/>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row>
    <row r="633" spans="2:27" ht="14.25" customHeight="1">
      <c r="B633" s="47"/>
      <c r="C633" s="48"/>
      <c r="D633" s="47"/>
      <c r="E633" s="47"/>
      <c r="F633" s="47"/>
      <c r="G633" s="47"/>
      <c r="H633" s="47"/>
      <c r="I633" s="47"/>
      <c r="J633" s="47"/>
      <c r="K633" s="47"/>
      <c r="L633" s="47"/>
      <c r="M633" s="47"/>
      <c r="N633" s="47"/>
      <c r="O633" s="47"/>
      <c r="P633" s="47"/>
      <c r="Q633" s="47"/>
      <c r="R633" s="47"/>
      <c r="S633" s="47"/>
      <c r="T633" s="47"/>
      <c r="U633" s="47"/>
      <c r="V633" s="47"/>
      <c r="W633" s="47"/>
      <c r="X633" s="47"/>
      <c r="Y633" s="47"/>
      <c r="Z633" s="47"/>
      <c r="AA633" s="47"/>
    </row>
    <row r="634" spans="2:27" ht="14.25" customHeight="1">
      <c r="B634" s="47"/>
      <c r="C634" s="48"/>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row>
    <row r="635" spans="2:27" ht="14.25" customHeight="1">
      <c r="B635" s="47"/>
      <c r="C635" s="48"/>
      <c r="D635" s="47"/>
      <c r="E635" s="47"/>
      <c r="F635" s="47"/>
      <c r="G635" s="47"/>
      <c r="H635" s="47"/>
      <c r="I635" s="47"/>
      <c r="J635" s="47"/>
      <c r="K635" s="47"/>
      <c r="L635" s="47"/>
      <c r="M635" s="47"/>
      <c r="N635" s="47"/>
      <c r="O635" s="47"/>
      <c r="P635" s="47"/>
      <c r="Q635" s="47"/>
      <c r="R635" s="47"/>
      <c r="S635" s="47"/>
      <c r="T635" s="47"/>
      <c r="U635" s="47"/>
      <c r="V635" s="47"/>
      <c r="W635" s="47"/>
      <c r="X635" s="47"/>
      <c r="Y635" s="47"/>
      <c r="Z635" s="47"/>
      <c r="AA635" s="47"/>
    </row>
    <row r="636" spans="2:27" ht="14.25" customHeight="1">
      <c r="B636" s="47"/>
      <c r="C636" s="48"/>
      <c r="D636" s="47"/>
      <c r="E636" s="47"/>
      <c r="F636" s="47"/>
      <c r="G636" s="47"/>
      <c r="H636" s="47"/>
      <c r="I636" s="47"/>
      <c r="J636" s="47"/>
      <c r="K636" s="47"/>
      <c r="L636" s="47"/>
      <c r="M636" s="47"/>
      <c r="N636" s="47"/>
      <c r="O636" s="47"/>
      <c r="P636" s="47"/>
      <c r="Q636" s="47"/>
      <c r="R636" s="47"/>
      <c r="S636" s="47"/>
      <c r="T636" s="47"/>
      <c r="U636" s="47"/>
      <c r="V636" s="47"/>
      <c r="W636" s="47"/>
      <c r="X636" s="47"/>
      <c r="Y636" s="47"/>
      <c r="Z636" s="47"/>
      <c r="AA636" s="47"/>
    </row>
    <row r="637" spans="2:27" ht="14.25" customHeight="1">
      <c r="B637" s="47"/>
      <c r="C637" s="48"/>
      <c r="D637" s="47"/>
      <c r="E637" s="47"/>
      <c r="F637" s="47"/>
      <c r="G637" s="47"/>
      <c r="H637" s="47"/>
      <c r="I637" s="47"/>
      <c r="J637" s="47"/>
      <c r="K637" s="47"/>
      <c r="L637" s="47"/>
      <c r="M637" s="47"/>
      <c r="N637" s="47"/>
      <c r="O637" s="47"/>
      <c r="P637" s="47"/>
      <c r="Q637" s="47"/>
      <c r="R637" s="47"/>
      <c r="S637" s="47"/>
      <c r="T637" s="47"/>
      <c r="U637" s="47"/>
      <c r="V637" s="47"/>
      <c r="W637" s="47"/>
      <c r="X637" s="47"/>
      <c r="Y637" s="47"/>
      <c r="Z637" s="47"/>
      <c r="AA637" s="47"/>
    </row>
    <row r="638" spans="2:27" ht="14.25" customHeight="1">
      <c r="B638" s="47"/>
      <c r="C638" s="48"/>
      <c r="D638" s="47"/>
      <c r="E638" s="47"/>
      <c r="F638" s="47"/>
      <c r="G638" s="47"/>
      <c r="H638" s="47"/>
      <c r="I638" s="47"/>
      <c r="J638" s="47"/>
      <c r="K638" s="47"/>
      <c r="L638" s="47"/>
      <c r="M638" s="47"/>
      <c r="N638" s="47"/>
      <c r="O638" s="47"/>
      <c r="P638" s="47"/>
      <c r="Q638" s="47"/>
      <c r="R638" s="47"/>
      <c r="S638" s="47"/>
      <c r="T638" s="47"/>
      <c r="U638" s="47"/>
      <c r="V638" s="47"/>
      <c r="W638" s="47"/>
      <c r="X638" s="47"/>
      <c r="Y638" s="47"/>
      <c r="Z638" s="47"/>
      <c r="AA638" s="47"/>
    </row>
    <row r="639" spans="2:27" ht="14.25" customHeight="1">
      <c r="B639" s="47"/>
      <c r="C639" s="48"/>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row>
    <row r="640" spans="2:27" ht="14.25" customHeight="1">
      <c r="B640" s="47"/>
      <c r="C640" s="48"/>
      <c r="D640" s="47"/>
      <c r="E640" s="47"/>
      <c r="F640" s="47"/>
      <c r="G640" s="47"/>
      <c r="H640" s="47"/>
      <c r="I640" s="47"/>
      <c r="J640" s="47"/>
      <c r="K640" s="47"/>
      <c r="L640" s="47"/>
      <c r="M640" s="47"/>
      <c r="N640" s="47"/>
      <c r="O640" s="47"/>
      <c r="P640" s="47"/>
      <c r="Q640" s="47"/>
      <c r="R640" s="47"/>
      <c r="S640" s="47"/>
      <c r="T640" s="47"/>
      <c r="U640" s="47"/>
      <c r="V640" s="47"/>
      <c r="W640" s="47"/>
      <c r="X640" s="47"/>
      <c r="Y640" s="47"/>
      <c r="Z640" s="47"/>
      <c r="AA640" s="47"/>
    </row>
    <row r="641" spans="2:27" ht="14.25" customHeight="1">
      <c r="B641" s="47"/>
      <c r="C641" s="48"/>
      <c r="D641" s="47"/>
      <c r="E641" s="47"/>
      <c r="F641" s="47"/>
      <c r="G641" s="47"/>
      <c r="H641" s="47"/>
      <c r="I641" s="47"/>
      <c r="J641" s="47"/>
      <c r="K641" s="47"/>
      <c r="L641" s="47"/>
      <c r="M641" s="47"/>
      <c r="N641" s="47"/>
      <c r="O641" s="47"/>
      <c r="P641" s="47"/>
      <c r="Q641" s="47"/>
      <c r="R641" s="47"/>
      <c r="S641" s="47"/>
      <c r="T641" s="47"/>
      <c r="U641" s="47"/>
      <c r="V641" s="47"/>
      <c r="W641" s="47"/>
      <c r="X641" s="47"/>
      <c r="Y641" s="47"/>
      <c r="Z641" s="47"/>
      <c r="AA641" s="47"/>
    </row>
    <row r="642" spans="2:27" ht="14.25" customHeight="1">
      <c r="B642" s="47"/>
      <c r="C642" s="48"/>
      <c r="D642" s="47"/>
      <c r="E642" s="47"/>
      <c r="F642" s="47"/>
      <c r="G642" s="47"/>
      <c r="H642" s="47"/>
      <c r="I642" s="47"/>
      <c r="J642" s="47"/>
      <c r="K642" s="47"/>
      <c r="L642" s="47"/>
      <c r="M642" s="47"/>
      <c r="N642" s="47"/>
      <c r="O642" s="47"/>
      <c r="P642" s="47"/>
      <c r="Q642" s="47"/>
      <c r="R642" s="47"/>
      <c r="S642" s="47"/>
      <c r="T642" s="47"/>
      <c r="U642" s="47"/>
      <c r="V642" s="47"/>
      <c r="W642" s="47"/>
      <c r="X642" s="47"/>
      <c r="Y642" s="47"/>
      <c r="Z642" s="47"/>
      <c r="AA642" s="47"/>
    </row>
    <row r="643" spans="2:27" ht="14.25" customHeight="1">
      <c r="B643" s="47"/>
      <c r="C643" s="48"/>
      <c r="D643" s="47"/>
      <c r="E643" s="47"/>
      <c r="F643" s="47"/>
      <c r="G643" s="47"/>
      <c r="H643" s="47"/>
      <c r="I643" s="47"/>
      <c r="J643" s="47"/>
      <c r="K643" s="47"/>
      <c r="L643" s="47"/>
      <c r="M643" s="47"/>
      <c r="N643" s="47"/>
      <c r="O643" s="47"/>
      <c r="P643" s="47"/>
      <c r="Q643" s="47"/>
      <c r="R643" s="47"/>
      <c r="S643" s="47"/>
      <c r="T643" s="47"/>
      <c r="U643" s="47"/>
      <c r="V643" s="47"/>
      <c r="W643" s="47"/>
      <c r="X643" s="47"/>
      <c r="Y643" s="47"/>
      <c r="Z643" s="47"/>
      <c r="AA643" s="47"/>
    </row>
    <row r="644" spans="2:27" ht="14.25" customHeight="1">
      <c r="B644" s="47"/>
      <c r="C644" s="48"/>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row>
    <row r="645" spans="2:27" ht="14.25" customHeight="1">
      <c r="B645" s="47"/>
      <c r="C645" s="48"/>
      <c r="D645" s="47"/>
      <c r="E645" s="47"/>
      <c r="F645" s="47"/>
      <c r="G645" s="47"/>
      <c r="H645" s="47"/>
      <c r="I645" s="47"/>
      <c r="J645" s="47"/>
      <c r="K645" s="47"/>
      <c r="L645" s="47"/>
      <c r="M645" s="47"/>
      <c r="N645" s="47"/>
      <c r="O645" s="47"/>
      <c r="P645" s="47"/>
      <c r="Q645" s="47"/>
      <c r="R645" s="47"/>
      <c r="S645" s="47"/>
      <c r="T645" s="47"/>
      <c r="U645" s="47"/>
      <c r="V645" s="47"/>
      <c r="W645" s="47"/>
      <c r="X645" s="47"/>
      <c r="Y645" s="47"/>
      <c r="Z645" s="47"/>
      <c r="AA645" s="47"/>
    </row>
    <row r="646" spans="2:27" ht="14.25" customHeight="1">
      <c r="B646" s="47"/>
      <c r="C646" s="48"/>
      <c r="D646" s="47"/>
      <c r="E646" s="47"/>
      <c r="F646" s="47"/>
      <c r="G646" s="47"/>
      <c r="H646" s="47"/>
      <c r="I646" s="47"/>
      <c r="J646" s="47"/>
      <c r="K646" s="47"/>
      <c r="L646" s="47"/>
      <c r="M646" s="47"/>
      <c r="N646" s="47"/>
      <c r="O646" s="47"/>
      <c r="P646" s="47"/>
      <c r="Q646" s="47"/>
      <c r="R646" s="47"/>
      <c r="S646" s="47"/>
      <c r="T646" s="47"/>
      <c r="U646" s="47"/>
      <c r="V646" s="47"/>
      <c r="W646" s="47"/>
      <c r="X646" s="47"/>
      <c r="Y646" s="47"/>
      <c r="Z646" s="47"/>
      <c r="AA646" s="47"/>
    </row>
    <row r="647" spans="2:27" ht="14.25" customHeight="1">
      <c r="B647" s="47"/>
      <c r="C647" s="48"/>
      <c r="D647" s="47"/>
      <c r="E647" s="47"/>
      <c r="F647" s="47"/>
      <c r="G647" s="47"/>
      <c r="H647" s="47"/>
      <c r="I647" s="47"/>
      <c r="J647" s="47"/>
      <c r="K647" s="47"/>
      <c r="L647" s="47"/>
      <c r="M647" s="47"/>
      <c r="N647" s="47"/>
      <c r="O647" s="47"/>
      <c r="P647" s="47"/>
      <c r="Q647" s="47"/>
      <c r="R647" s="47"/>
      <c r="S647" s="47"/>
      <c r="T647" s="47"/>
      <c r="U647" s="47"/>
      <c r="V647" s="47"/>
      <c r="W647" s="47"/>
      <c r="X647" s="47"/>
      <c r="Y647" s="47"/>
      <c r="Z647" s="47"/>
      <c r="AA647" s="47"/>
    </row>
    <row r="648" spans="2:27" ht="14.25" customHeight="1">
      <c r="B648" s="47"/>
      <c r="C648" s="48"/>
      <c r="D648" s="47"/>
      <c r="E648" s="47"/>
      <c r="F648" s="47"/>
      <c r="G648" s="47"/>
      <c r="H648" s="47"/>
      <c r="I648" s="47"/>
      <c r="J648" s="47"/>
      <c r="K648" s="47"/>
      <c r="L648" s="47"/>
      <c r="M648" s="47"/>
      <c r="N648" s="47"/>
      <c r="O648" s="47"/>
      <c r="P648" s="47"/>
      <c r="Q648" s="47"/>
      <c r="R648" s="47"/>
      <c r="S648" s="47"/>
      <c r="T648" s="47"/>
      <c r="U648" s="47"/>
      <c r="V648" s="47"/>
      <c r="W648" s="47"/>
      <c r="X648" s="47"/>
      <c r="Y648" s="47"/>
      <c r="Z648" s="47"/>
      <c r="AA648" s="47"/>
    </row>
    <row r="649" spans="2:27" ht="14.25" customHeight="1">
      <c r="B649" s="47"/>
      <c r="C649" s="48"/>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row>
    <row r="650" spans="2:27" ht="14.25" customHeight="1">
      <c r="B650" s="47"/>
      <c r="C650" s="48"/>
      <c r="D650" s="47"/>
      <c r="E650" s="47"/>
      <c r="F650" s="47"/>
      <c r="G650" s="47"/>
      <c r="H650" s="47"/>
      <c r="I650" s="47"/>
      <c r="J650" s="47"/>
      <c r="K650" s="47"/>
      <c r="L650" s="47"/>
      <c r="M650" s="47"/>
      <c r="N650" s="47"/>
      <c r="O650" s="47"/>
      <c r="P650" s="47"/>
      <c r="Q650" s="47"/>
      <c r="R650" s="47"/>
      <c r="S650" s="47"/>
      <c r="T650" s="47"/>
      <c r="U650" s="47"/>
      <c r="V650" s="47"/>
      <c r="W650" s="47"/>
      <c r="X650" s="47"/>
      <c r="Y650" s="47"/>
      <c r="Z650" s="47"/>
      <c r="AA650" s="47"/>
    </row>
    <row r="651" spans="2:27" ht="14.25" customHeight="1">
      <c r="B651" s="47"/>
      <c r="C651" s="48"/>
      <c r="D651" s="47"/>
      <c r="E651" s="47"/>
      <c r="F651" s="47"/>
      <c r="G651" s="47"/>
      <c r="H651" s="47"/>
      <c r="I651" s="47"/>
      <c r="J651" s="47"/>
      <c r="K651" s="47"/>
      <c r="L651" s="47"/>
      <c r="M651" s="47"/>
      <c r="N651" s="47"/>
      <c r="O651" s="47"/>
      <c r="P651" s="47"/>
      <c r="Q651" s="47"/>
      <c r="R651" s="47"/>
      <c r="S651" s="47"/>
      <c r="T651" s="47"/>
      <c r="U651" s="47"/>
      <c r="V651" s="47"/>
      <c r="W651" s="47"/>
      <c r="X651" s="47"/>
      <c r="Y651" s="47"/>
      <c r="Z651" s="47"/>
      <c r="AA651" s="47"/>
    </row>
    <row r="652" spans="2:27" ht="14.25" customHeight="1">
      <c r="B652" s="47"/>
      <c r="C652" s="48"/>
      <c r="D652" s="47"/>
      <c r="E652" s="47"/>
      <c r="F652" s="47"/>
      <c r="G652" s="47"/>
      <c r="H652" s="47"/>
      <c r="I652" s="47"/>
      <c r="J652" s="47"/>
      <c r="K652" s="47"/>
      <c r="L652" s="47"/>
      <c r="M652" s="47"/>
      <c r="N652" s="47"/>
      <c r="O652" s="47"/>
      <c r="P652" s="47"/>
      <c r="Q652" s="47"/>
      <c r="R652" s="47"/>
      <c r="S652" s="47"/>
      <c r="T652" s="47"/>
      <c r="U652" s="47"/>
      <c r="V652" s="47"/>
      <c r="W652" s="47"/>
      <c r="X652" s="47"/>
      <c r="Y652" s="47"/>
      <c r="Z652" s="47"/>
      <c r="AA652" s="47"/>
    </row>
    <row r="653" spans="2:27" ht="14.25" customHeight="1">
      <c r="B653" s="47"/>
      <c r="C653" s="48"/>
      <c r="D653" s="47"/>
      <c r="E653" s="47"/>
      <c r="F653" s="47"/>
      <c r="G653" s="47"/>
      <c r="H653" s="47"/>
      <c r="I653" s="47"/>
      <c r="J653" s="47"/>
      <c r="K653" s="47"/>
      <c r="L653" s="47"/>
      <c r="M653" s="47"/>
      <c r="N653" s="47"/>
      <c r="O653" s="47"/>
      <c r="P653" s="47"/>
      <c r="Q653" s="47"/>
      <c r="R653" s="47"/>
      <c r="S653" s="47"/>
      <c r="T653" s="47"/>
      <c r="U653" s="47"/>
      <c r="V653" s="47"/>
      <c r="W653" s="47"/>
      <c r="X653" s="47"/>
      <c r="Y653" s="47"/>
      <c r="Z653" s="47"/>
      <c r="AA653" s="47"/>
    </row>
    <row r="654" spans="2:27" ht="14.25" customHeight="1">
      <c r="B654" s="47"/>
      <c r="C654" s="48"/>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row>
    <row r="655" spans="2:27" ht="14.25" customHeight="1">
      <c r="B655" s="47"/>
      <c r="C655" s="48"/>
      <c r="D655" s="47"/>
      <c r="E655" s="47"/>
      <c r="F655" s="47"/>
      <c r="G655" s="47"/>
      <c r="H655" s="47"/>
      <c r="I655" s="47"/>
      <c r="J655" s="47"/>
      <c r="K655" s="47"/>
      <c r="L655" s="47"/>
      <c r="M655" s="47"/>
      <c r="N655" s="47"/>
      <c r="O655" s="47"/>
      <c r="P655" s="47"/>
      <c r="Q655" s="47"/>
      <c r="R655" s="47"/>
      <c r="S655" s="47"/>
      <c r="T655" s="47"/>
      <c r="U655" s="47"/>
      <c r="V655" s="47"/>
      <c r="W655" s="47"/>
      <c r="X655" s="47"/>
      <c r="Y655" s="47"/>
      <c r="Z655" s="47"/>
      <c r="AA655" s="47"/>
    </row>
    <row r="656" spans="2:27" ht="14.25" customHeight="1">
      <c r="B656" s="47"/>
      <c r="C656" s="48"/>
      <c r="D656" s="47"/>
      <c r="E656" s="47"/>
      <c r="F656" s="47"/>
      <c r="G656" s="47"/>
      <c r="H656" s="47"/>
      <c r="I656" s="47"/>
      <c r="J656" s="47"/>
      <c r="K656" s="47"/>
      <c r="L656" s="47"/>
      <c r="M656" s="47"/>
      <c r="N656" s="47"/>
      <c r="O656" s="47"/>
      <c r="P656" s="47"/>
      <c r="Q656" s="47"/>
      <c r="R656" s="47"/>
      <c r="S656" s="47"/>
      <c r="T656" s="47"/>
      <c r="U656" s="47"/>
      <c r="V656" s="47"/>
      <c r="W656" s="47"/>
      <c r="X656" s="47"/>
      <c r="Y656" s="47"/>
      <c r="Z656" s="47"/>
      <c r="AA656" s="47"/>
    </row>
    <row r="657" spans="2:27" ht="14.25" customHeight="1">
      <c r="B657" s="47"/>
      <c r="C657" s="48"/>
      <c r="D657" s="47"/>
      <c r="E657" s="47"/>
      <c r="F657" s="47"/>
      <c r="G657" s="47"/>
      <c r="H657" s="47"/>
      <c r="I657" s="47"/>
      <c r="J657" s="47"/>
      <c r="K657" s="47"/>
      <c r="L657" s="47"/>
      <c r="M657" s="47"/>
      <c r="N657" s="47"/>
      <c r="O657" s="47"/>
      <c r="P657" s="47"/>
      <c r="Q657" s="47"/>
      <c r="R657" s="47"/>
      <c r="S657" s="47"/>
      <c r="T657" s="47"/>
      <c r="U657" s="47"/>
      <c r="V657" s="47"/>
      <c r="W657" s="47"/>
      <c r="X657" s="47"/>
      <c r="Y657" s="47"/>
      <c r="Z657" s="47"/>
      <c r="AA657" s="47"/>
    </row>
    <row r="658" spans="2:27" ht="14.25" customHeight="1">
      <c r="B658" s="47"/>
      <c r="C658" s="48"/>
      <c r="D658" s="47"/>
      <c r="E658" s="47"/>
      <c r="F658" s="47"/>
      <c r="G658" s="47"/>
      <c r="H658" s="47"/>
      <c r="I658" s="47"/>
      <c r="J658" s="47"/>
      <c r="K658" s="47"/>
      <c r="L658" s="47"/>
      <c r="M658" s="47"/>
      <c r="N658" s="47"/>
      <c r="O658" s="47"/>
      <c r="P658" s="47"/>
      <c r="Q658" s="47"/>
      <c r="R658" s="47"/>
      <c r="S658" s="47"/>
      <c r="T658" s="47"/>
      <c r="U658" s="47"/>
      <c r="V658" s="47"/>
      <c r="W658" s="47"/>
      <c r="X658" s="47"/>
      <c r="Y658" s="47"/>
      <c r="Z658" s="47"/>
      <c r="AA658" s="47"/>
    </row>
    <row r="659" spans="2:27" ht="14.25" customHeight="1">
      <c r="B659" s="47"/>
      <c r="C659" s="48"/>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row>
    <row r="660" spans="2:27" ht="14.25" customHeight="1">
      <c r="B660" s="47"/>
      <c r="C660" s="48"/>
      <c r="D660" s="47"/>
      <c r="E660" s="47"/>
      <c r="F660" s="47"/>
      <c r="G660" s="47"/>
      <c r="H660" s="47"/>
      <c r="I660" s="47"/>
      <c r="J660" s="47"/>
      <c r="K660" s="47"/>
      <c r="L660" s="47"/>
      <c r="M660" s="47"/>
      <c r="N660" s="47"/>
      <c r="O660" s="47"/>
      <c r="P660" s="47"/>
      <c r="Q660" s="47"/>
      <c r="R660" s="47"/>
      <c r="S660" s="47"/>
      <c r="T660" s="47"/>
      <c r="U660" s="47"/>
      <c r="V660" s="47"/>
      <c r="W660" s="47"/>
      <c r="X660" s="47"/>
      <c r="Y660" s="47"/>
      <c r="Z660" s="47"/>
      <c r="AA660" s="47"/>
    </row>
    <row r="661" spans="2:27" ht="14.25" customHeight="1">
      <c r="B661" s="47"/>
      <c r="C661" s="48"/>
      <c r="D661" s="47"/>
      <c r="E661" s="47"/>
      <c r="F661" s="47"/>
      <c r="G661" s="47"/>
      <c r="H661" s="47"/>
      <c r="I661" s="47"/>
      <c r="J661" s="47"/>
      <c r="K661" s="47"/>
      <c r="L661" s="47"/>
      <c r="M661" s="47"/>
      <c r="N661" s="47"/>
      <c r="O661" s="47"/>
      <c r="P661" s="47"/>
      <c r="Q661" s="47"/>
      <c r="R661" s="47"/>
      <c r="S661" s="47"/>
      <c r="T661" s="47"/>
      <c r="U661" s="47"/>
      <c r="V661" s="47"/>
      <c r="W661" s="47"/>
      <c r="X661" s="47"/>
      <c r="Y661" s="47"/>
      <c r="Z661" s="47"/>
      <c r="AA661" s="47"/>
    </row>
    <row r="662" spans="2:27" ht="14.25" customHeight="1">
      <c r="B662" s="47"/>
      <c r="C662" s="48"/>
      <c r="D662" s="47"/>
      <c r="E662" s="47"/>
      <c r="F662" s="47"/>
      <c r="G662" s="47"/>
      <c r="H662" s="47"/>
      <c r="I662" s="47"/>
      <c r="J662" s="47"/>
      <c r="K662" s="47"/>
      <c r="L662" s="47"/>
      <c r="M662" s="47"/>
      <c r="N662" s="47"/>
      <c r="O662" s="47"/>
      <c r="P662" s="47"/>
      <c r="Q662" s="47"/>
      <c r="R662" s="47"/>
      <c r="S662" s="47"/>
      <c r="T662" s="47"/>
      <c r="U662" s="47"/>
      <c r="V662" s="47"/>
      <c r="W662" s="47"/>
      <c r="X662" s="47"/>
      <c r="Y662" s="47"/>
      <c r="Z662" s="47"/>
      <c r="AA662" s="47"/>
    </row>
    <row r="663" spans="2:27" ht="14.25" customHeight="1">
      <c r="B663" s="47"/>
      <c r="C663" s="48"/>
      <c r="D663" s="47"/>
      <c r="E663" s="47"/>
      <c r="F663" s="47"/>
      <c r="G663" s="47"/>
      <c r="H663" s="47"/>
      <c r="I663" s="47"/>
      <c r="J663" s="47"/>
      <c r="K663" s="47"/>
      <c r="L663" s="47"/>
      <c r="M663" s="47"/>
      <c r="N663" s="47"/>
      <c r="O663" s="47"/>
      <c r="P663" s="47"/>
      <c r="Q663" s="47"/>
      <c r="R663" s="47"/>
      <c r="S663" s="47"/>
      <c r="T663" s="47"/>
      <c r="U663" s="47"/>
      <c r="V663" s="47"/>
      <c r="W663" s="47"/>
      <c r="X663" s="47"/>
      <c r="Y663" s="47"/>
      <c r="Z663" s="47"/>
      <c r="AA663" s="47"/>
    </row>
    <row r="664" spans="2:27" ht="14.25" customHeight="1">
      <c r="B664" s="47"/>
      <c r="C664" s="48"/>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row>
    <row r="665" spans="2:27" ht="14.25" customHeight="1">
      <c r="B665" s="47"/>
      <c r="C665" s="48"/>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row>
    <row r="666" spans="2:27" ht="14.25" customHeight="1">
      <c r="B666" s="47"/>
      <c r="C666" s="48"/>
      <c r="D666" s="47"/>
      <c r="E666" s="47"/>
      <c r="F666" s="47"/>
      <c r="G666" s="47"/>
      <c r="H666" s="47"/>
      <c r="I666" s="47"/>
      <c r="J666" s="47"/>
      <c r="K666" s="47"/>
      <c r="L666" s="47"/>
      <c r="M666" s="47"/>
      <c r="N666" s="47"/>
      <c r="O666" s="47"/>
      <c r="P666" s="47"/>
      <c r="Q666" s="47"/>
      <c r="R666" s="47"/>
      <c r="S666" s="47"/>
      <c r="T666" s="47"/>
      <c r="U666" s="47"/>
      <c r="V666" s="47"/>
      <c r="W666" s="47"/>
      <c r="X666" s="47"/>
      <c r="Y666" s="47"/>
      <c r="Z666" s="47"/>
      <c r="AA666" s="47"/>
    </row>
    <row r="667" spans="2:27" ht="14.25" customHeight="1">
      <c r="B667" s="47"/>
      <c r="C667" s="48"/>
      <c r="D667" s="47"/>
      <c r="E667" s="47"/>
      <c r="F667" s="47"/>
      <c r="G667" s="47"/>
      <c r="H667" s="47"/>
      <c r="I667" s="47"/>
      <c r="J667" s="47"/>
      <c r="K667" s="47"/>
      <c r="L667" s="47"/>
      <c r="M667" s="47"/>
      <c r="N667" s="47"/>
      <c r="O667" s="47"/>
      <c r="P667" s="47"/>
      <c r="Q667" s="47"/>
      <c r="R667" s="47"/>
      <c r="S667" s="47"/>
      <c r="T667" s="47"/>
      <c r="U667" s="47"/>
      <c r="V667" s="47"/>
      <c r="W667" s="47"/>
      <c r="X667" s="47"/>
      <c r="Y667" s="47"/>
      <c r="Z667" s="47"/>
      <c r="AA667" s="47"/>
    </row>
    <row r="668" spans="2:27" ht="14.25" customHeight="1">
      <c r="B668" s="47"/>
      <c r="C668" s="48"/>
      <c r="D668" s="47"/>
      <c r="E668" s="47"/>
      <c r="F668" s="47"/>
      <c r="G668" s="47"/>
      <c r="H668" s="47"/>
      <c r="I668" s="47"/>
      <c r="J668" s="47"/>
      <c r="K668" s="47"/>
      <c r="L668" s="47"/>
      <c r="M668" s="47"/>
      <c r="N668" s="47"/>
      <c r="O668" s="47"/>
      <c r="P668" s="47"/>
      <c r="Q668" s="47"/>
      <c r="R668" s="47"/>
      <c r="S668" s="47"/>
      <c r="T668" s="47"/>
      <c r="U668" s="47"/>
      <c r="V668" s="47"/>
      <c r="W668" s="47"/>
      <c r="X668" s="47"/>
      <c r="Y668" s="47"/>
      <c r="Z668" s="47"/>
      <c r="AA668" s="47"/>
    </row>
    <row r="669" spans="2:27" ht="14.25" customHeight="1">
      <c r="B669" s="47"/>
      <c r="C669" s="48"/>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row>
    <row r="670" spans="2:27" ht="14.25" customHeight="1">
      <c r="B670" s="47"/>
      <c r="C670" s="48"/>
      <c r="D670" s="47"/>
      <c r="E670" s="47"/>
      <c r="F670" s="47"/>
      <c r="G670" s="47"/>
      <c r="H670" s="47"/>
      <c r="I670" s="47"/>
      <c r="J670" s="47"/>
      <c r="K670" s="47"/>
      <c r="L670" s="47"/>
      <c r="M670" s="47"/>
      <c r="N670" s="47"/>
      <c r="O670" s="47"/>
      <c r="P670" s="47"/>
      <c r="Q670" s="47"/>
      <c r="R670" s="47"/>
      <c r="S670" s="47"/>
      <c r="T670" s="47"/>
      <c r="U670" s="47"/>
      <c r="V670" s="47"/>
      <c r="W670" s="47"/>
      <c r="X670" s="47"/>
      <c r="Y670" s="47"/>
      <c r="Z670" s="47"/>
      <c r="AA670" s="47"/>
    </row>
    <row r="671" spans="2:27" ht="14.25" customHeight="1">
      <c r="B671" s="47"/>
      <c r="C671" s="48"/>
      <c r="D671" s="47"/>
      <c r="E671" s="47"/>
      <c r="F671" s="47"/>
      <c r="G671" s="47"/>
      <c r="H671" s="47"/>
      <c r="I671" s="47"/>
      <c r="J671" s="47"/>
      <c r="K671" s="47"/>
      <c r="L671" s="47"/>
      <c r="M671" s="47"/>
      <c r="N671" s="47"/>
      <c r="O671" s="47"/>
      <c r="P671" s="47"/>
      <c r="Q671" s="47"/>
      <c r="R671" s="47"/>
      <c r="S671" s="47"/>
      <c r="T671" s="47"/>
      <c r="U671" s="47"/>
      <c r="V671" s="47"/>
      <c r="W671" s="47"/>
      <c r="X671" s="47"/>
      <c r="Y671" s="47"/>
      <c r="Z671" s="47"/>
      <c r="AA671" s="47"/>
    </row>
    <row r="672" spans="2:27" ht="14.25" customHeight="1">
      <c r="B672" s="47"/>
      <c r="C672" s="48"/>
      <c r="D672" s="47"/>
      <c r="E672" s="47"/>
      <c r="F672" s="47"/>
      <c r="G672" s="47"/>
      <c r="H672" s="47"/>
      <c r="I672" s="47"/>
      <c r="J672" s="47"/>
      <c r="K672" s="47"/>
      <c r="L672" s="47"/>
      <c r="M672" s="47"/>
      <c r="N672" s="47"/>
      <c r="O672" s="47"/>
      <c r="P672" s="47"/>
      <c r="Q672" s="47"/>
      <c r="R672" s="47"/>
      <c r="S672" s="47"/>
      <c r="T672" s="47"/>
      <c r="U672" s="47"/>
      <c r="V672" s="47"/>
      <c r="W672" s="47"/>
      <c r="X672" s="47"/>
      <c r="Y672" s="47"/>
      <c r="Z672" s="47"/>
      <c r="AA672" s="47"/>
    </row>
    <row r="673" spans="2:27" ht="14.25" customHeight="1">
      <c r="B673" s="47"/>
      <c r="C673" s="48"/>
      <c r="D673" s="47"/>
      <c r="E673" s="47"/>
      <c r="F673" s="47"/>
      <c r="G673" s="47"/>
      <c r="H673" s="47"/>
      <c r="I673" s="47"/>
      <c r="J673" s="47"/>
      <c r="K673" s="47"/>
      <c r="L673" s="47"/>
      <c r="M673" s="47"/>
      <c r="N673" s="47"/>
      <c r="O673" s="47"/>
      <c r="P673" s="47"/>
      <c r="Q673" s="47"/>
      <c r="R673" s="47"/>
      <c r="S673" s="47"/>
      <c r="T673" s="47"/>
      <c r="U673" s="47"/>
      <c r="V673" s="47"/>
      <c r="W673" s="47"/>
      <c r="X673" s="47"/>
      <c r="Y673" s="47"/>
      <c r="Z673" s="47"/>
      <c r="AA673" s="47"/>
    </row>
    <row r="674" spans="2:27" ht="14.25" customHeight="1">
      <c r="B674" s="47"/>
      <c r="C674" s="48"/>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row>
    <row r="675" spans="2:27" ht="14.25" customHeight="1">
      <c r="B675" s="47"/>
      <c r="C675" s="48"/>
      <c r="D675" s="47"/>
      <c r="E675" s="47"/>
      <c r="F675" s="47"/>
      <c r="G675" s="47"/>
      <c r="H675" s="47"/>
      <c r="I675" s="47"/>
      <c r="J675" s="47"/>
      <c r="K675" s="47"/>
      <c r="L675" s="47"/>
      <c r="M675" s="47"/>
      <c r="N675" s="47"/>
      <c r="O675" s="47"/>
      <c r="P675" s="47"/>
      <c r="Q675" s="47"/>
      <c r="R675" s="47"/>
      <c r="S675" s="47"/>
      <c r="T675" s="47"/>
      <c r="U675" s="47"/>
      <c r="V675" s="47"/>
      <c r="W675" s="47"/>
      <c r="X675" s="47"/>
      <c r="Y675" s="47"/>
      <c r="Z675" s="47"/>
      <c r="AA675" s="47"/>
    </row>
    <row r="676" spans="2:27" ht="14.25" customHeight="1">
      <c r="B676" s="47"/>
      <c r="C676" s="48"/>
      <c r="D676" s="47"/>
      <c r="E676" s="47"/>
      <c r="F676" s="47"/>
      <c r="G676" s="47"/>
      <c r="H676" s="47"/>
      <c r="I676" s="47"/>
      <c r="J676" s="47"/>
      <c r="K676" s="47"/>
      <c r="L676" s="47"/>
      <c r="M676" s="47"/>
      <c r="N676" s="47"/>
      <c r="O676" s="47"/>
      <c r="P676" s="47"/>
      <c r="Q676" s="47"/>
      <c r="R676" s="47"/>
      <c r="S676" s="47"/>
      <c r="T676" s="47"/>
      <c r="U676" s="47"/>
      <c r="V676" s="47"/>
      <c r="W676" s="47"/>
      <c r="X676" s="47"/>
      <c r="Y676" s="47"/>
      <c r="Z676" s="47"/>
      <c r="AA676" s="47"/>
    </row>
    <row r="677" spans="2:27" ht="14.25" customHeight="1">
      <c r="B677" s="47"/>
      <c r="C677" s="48"/>
      <c r="D677" s="47"/>
      <c r="E677" s="47"/>
      <c r="F677" s="47"/>
      <c r="G677" s="47"/>
      <c r="H677" s="47"/>
      <c r="I677" s="47"/>
      <c r="J677" s="47"/>
      <c r="K677" s="47"/>
      <c r="L677" s="47"/>
      <c r="M677" s="47"/>
      <c r="N677" s="47"/>
      <c r="O677" s="47"/>
      <c r="P677" s="47"/>
      <c r="Q677" s="47"/>
      <c r="R677" s="47"/>
      <c r="S677" s="47"/>
      <c r="T677" s="47"/>
      <c r="U677" s="47"/>
      <c r="V677" s="47"/>
      <c r="W677" s="47"/>
      <c r="X677" s="47"/>
      <c r="Y677" s="47"/>
      <c r="Z677" s="47"/>
      <c r="AA677" s="47"/>
    </row>
    <row r="678" spans="2:27" ht="14.25" customHeight="1">
      <c r="B678" s="47"/>
      <c r="C678" s="48"/>
      <c r="D678" s="47"/>
      <c r="E678" s="47"/>
      <c r="F678" s="47"/>
      <c r="G678" s="47"/>
      <c r="H678" s="47"/>
      <c r="I678" s="47"/>
      <c r="J678" s="47"/>
      <c r="K678" s="47"/>
      <c r="L678" s="47"/>
      <c r="M678" s="47"/>
      <c r="N678" s="47"/>
      <c r="O678" s="47"/>
      <c r="P678" s="47"/>
      <c r="Q678" s="47"/>
      <c r="R678" s="47"/>
      <c r="S678" s="47"/>
      <c r="T678" s="47"/>
      <c r="U678" s="47"/>
      <c r="V678" s="47"/>
      <c r="W678" s="47"/>
      <c r="X678" s="47"/>
      <c r="Y678" s="47"/>
      <c r="Z678" s="47"/>
      <c r="AA678" s="47"/>
    </row>
    <row r="679" spans="2:27" ht="14.25" customHeight="1">
      <c r="B679" s="47"/>
      <c r="C679" s="48"/>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row>
    <row r="680" spans="2:27" ht="14.25" customHeight="1">
      <c r="B680" s="47"/>
      <c r="C680" s="48"/>
      <c r="D680" s="47"/>
      <c r="E680" s="47"/>
      <c r="F680" s="47"/>
      <c r="G680" s="47"/>
      <c r="H680" s="47"/>
      <c r="I680" s="47"/>
      <c r="J680" s="47"/>
      <c r="K680" s="47"/>
      <c r="L680" s="47"/>
      <c r="M680" s="47"/>
      <c r="N680" s="47"/>
      <c r="O680" s="47"/>
      <c r="P680" s="47"/>
      <c r="Q680" s="47"/>
      <c r="R680" s="47"/>
      <c r="S680" s="47"/>
      <c r="T680" s="47"/>
      <c r="U680" s="47"/>
      <c r="V680" s="47"/>
      <c r="W680" s="47"/>
      <c r="X680" s="47"/>
      <c r="Y680" s="47"/>
      <c r="Z680" s="47"/>
      <c r="AA680" s="47"/>
    </row>
    <row r="681" spans="2:27" ht="14.25" customHeight="1">
      <c r="B681" s="47"/>
      <c r="C681" s="48"/>
      <c r="D681" s="47"/>
      <c r="E681" s="47"/>
      <c r="F681" s="47"/>
      <c r="G681" s="47"/>
      <c r="H681" s="47"/>
      <c r="I681" s="47"/>
      <c r="J681" s="47"/>
      <c r="K681" s="47"/>
      <c r="L681" s="47"/>
      <c r="M681" s="47"/>
      <c r="N681" s="47"/>
      <c r="O681" s="47"/>
      <c r="P681" s="47"/>
      <c r="Q681" s="47"/>
      <c r="R681" s="47"/>
      <c r="S681" s="47"/>
      <c r="T681" s="47"/>
      <c r="U681" s="47"/>
      <c r="V681" s="47"/>
      <c r="W681" s="47"/>
      <c r="X681" s="47"/>
      <c r="Y681" s="47"/>
      <c r="Z681" s="47"/>
      <c r="AA681" s="47"/>
    </row>
    <row r="682" spans="2:27" ht="14.25" customHeight="1">
      <c r="B682" s="47"/>
      <c r="C682" s="48"/>
      <c r="D682" s="47"/>
      <c r="E682" s="47"/>
      <c r="F682" s="47"/>
      <c r="G682" s="47"/>
      <c r="H682" s="47"/>
      <c r="I682" s="47"/>
      <c r="J682" s="47"/>
      <c r="K682" s="47"/>
      <c r="L682" s="47"/>
      <c r="M682" s="47"/>
      <c r="N682" s="47"/>
      <c r="O682" s="47"/>
      <c r="P682" s="47"/>
      <c r="Q682" s="47"/>
      <c r="R682" s="47"/>
      <c r="S682" s="47"/>
      <c r="T682" s="47"/>
      <c r="U682" s="47"/>
      <c r="V682" s="47"/>
      <c r="W682" s="47"/>
      <c r="X682" s="47"/>
      <c r="Y682" s="47"/>
      <c r="Z682" s="47"/>
      <c r="AA682" s="47"/>
    </row>
    <row r="683" spans="2:27" ht="14.25" customHeight="1">
      <c r="B683" s="47"/>
      <c r="C683" s="48"/>
      <c r="D683" s="47"/>
      <c r="E683" s="47"/>
      <c r="F683" s="47"/>
      <c r="G683" s="47"/>
      <c r="H683" s="47"/>
      <c r="I683" s="47"/>
      <c r="J683" s="47"/>
      <c r="K683" s="47"/>
      <c r="L683" s="47"/>
      <c r="M683" s="47"/>
      <c r="N683" s="47"/>
      <c r="O683" s="47"/>
      <c r="P683" s="47"/>
      <c r="Q683" s="47"/>
      <c r="R683" s="47"/>
      <c r="S683" s="47"/>
      <c r="T683" s="47"/>
      <c r="U683" s="47"/>
      <c r="V683" s="47"/>
      <c r="W683" s="47"/>
      <c r="X683" s="47"/>
      <c r="Y683" s="47"/>
      <c r="Z683" s="47"/>
      <c r="AA683" s="47"/>
    </row>
    <row r="684" spans="2:27" ht="14.25" customHeight="1">
      <c r="B684" s="47"/>
      <c r="C684" s="48"/>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row>
    <row r="685" spans="2:27" ht="14.25" customHeight="1">
      <c r="B685" s="47"/>
      <c r="C685" s="48"/>
      <c r="D685" s="47"/>
      <c r="E685" s="47"/>
      <c r="F685" s="47"/>
      <c r="G685" s="47"/>
      <c r="H685" s="47"/>
      <c r="I685" s="47"/>
      <c r="J685" s="47"/>
      <c r="K685" s="47"/>
      <c r="L685" s="47"/>
      <c r="M685" s="47"/>
      <c r="N685" s="47"/>
      <c r="O685" s="47"/>
      <c r="P685" s="47"/>
      <c r="Q685" s="47"/>
      <c r="R685" s="47"/>
      <c r="S685" s="47"/>
      <c r="T685" s="47"/>
      <c r="U685" s="47"/>
      <c r="V685" s="47"/>
      <c r="W685" s="47"/>
      <c r="X685" s="47"/>
      <c r="Y685" s="47"/>
      <c r="Z685" s="47"/>
      <c r="AA685" s="47"/>
    </row>
    <row r="686" spans="2:27" ht="14.25" customHeight="1">
      <c r="B686" s="47"/>
      <c r="C686" s="48"/>
      <c r="D686" s="47"/>
      <c r="E686" s="47"/>
      <c r="F686" s="47"/>
      <c r="G686" s="47"/>
      <c r="H686" s="47"/>
      <c r="I686" s="47"/>
      <c r="J686" s="47"/>
      <c r="K686" s="47"/>
      <c r="L686" s="47"/>
      <c r="M686" s="47"/>
      <c r="N686" s="47"/>
      <c r="O686" s="47"/>
      <c r="P686" s="47"/>
      <c r="Q686" s="47"/>
      <c r="R686" s="47"/>
      <c r="S686" s="47"/>
      <c r="T686" s="47"/>
      <c r="U686" s="47"/>
      <c r="V686" s="47"/>
      <c r="W686" s="47"/>
      <c r="X686" s="47"/>
      <c r="Y686" s="47"/>
      <c r="Z686" s="47"/>
      <c r="AA686" s="47"/>
    </row>
    <row r="687" spans="2:27" ht="14.25" customHeight="1">
      <c r="B687" s="47"/>
      <c r="C687" s="48"/>
      <c r="D687" s="47"/>
      <c r="E687" s="47"/>
      <c r="F687" s="47"/>
      <c r="G687" s="47"/>
      <c r="H687" s="47"/>
      <c r="I687" s="47"/>
      <c r="J687" s="47"/>
      <c r="K687" s="47"/>
      <c r="L687" s="47"/>
      <c r="M687" s="47"/>
      <c r="N687" s="47"/>
      <c r="O687" s="47"/>
      <c r="P687" s="47"/>
      <c r="Q687" s="47"/>
      <c r="R687" s="47"/>
      <c r="S687" s="47"/>
      <c r="T687" s="47"/>
      <c r="U687" s="47"/>
      <c r="V687" s="47"/>
      <c r="W687" s="47"/>
      <c r="X687" s="47"/>
      <c r="Y687" s="47"/>
      <c r="Z687" s="47"/>
      <c r="AA687" s="47"/>
    </row>
    <row r="688" spans="2:27" ht="14.25" customHeight="1">
      <c r="B688" s="47"/>
      <c r="C688" s="48"/>
      <c r="D688" s="47"/>
      <c r="E688" s="47"/>
      <c r="F688" s="47"/>
      <c r="G688" s="47"/>
      <c r="H688" s="47"/>
      <c r="I688" s="47"/>
      <c r="J688" s="47"/>
      <c r="K688" s="47"/>
      <c r="L688" s="47"/>
      <c r="M688" s="47"/>
      <c r="N688" s="47"/>
      <c r="O688" s="47"/>
      <c r="P688" s="47"/>
      <c r="Q688" s="47"/>
      <c r="R688" s="47"/>
      <c r="S688" s="47"/>
      <c r="T688" s="47"/>
      <c r="U688" s="47"/>
      <c r="V688" s="47"/>
      <c r="W688" s="47"/>
      <c r="X688" s="47"/>
      <c r="Y688" s="47"/>
      <c r="Z688" s="47"/>
      <c r="AA688" s="47"/>
    </row>
    <row r="689" spans="2:27" ht="14.25" customHeight="1">
      <c r="B689" s="47"/>
      <c r="C689" s="48"/>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row>
    <row r="690" spans="2:27" ht="14.25" customHeight="1">
      <c r="B690" s="47"/>
      <c r="C690" s="48"/>
      <c r="D690" s="47"/>
      <c r="E690" s="47"/>
      <c r="F690" s="47"/>
      <c r="G690" s="47"/>
      <c r="H690" s="47"/>
      <c r="I690" s="47"/>
      <c r="J690" s="47"/>
      <c r="K690" s="47"/>
      <c r="L690" s="47"/>
      <c r="M690" s="47"/>
      <c r="N690" s="47"/>
      <c r="O690" s="47"/>
      <c r="P690" s="47"/>
      <c r="Q690" s="47"/>
      <c r="R690" s="47"/>
      <c r="S690" s="47"/>
      <c r="T690" s="47"/>
      <c r="U690" s="47"/>
      <c r="V690" s="47"/>
      <c r="W690" s="47"/>
      <c r="X690" s="47"/>
      <c r="Y690" s="47"/>
      <c r="Z690" s="47"/>
      <c r="AA690" s="47"/>
    </row>
    <row r="691" spans="2:27" ht="14.25" customHeight="1">
      <c r="B691" s="47"/>
      <c r="C691" s="48"/>
      <c r="D691" s="47"/>
      <c r="E691" s="47"/>
      <c r="F691" s="47"/>
      <c r="G691" s="47"/>
      <c r="H691" s="47"/>
      <c r="I691" s="47"/>
      <c r="J691" s="47"/>
      <c r="K691" s="47"/>
      <c r="L691" s="47"/>
      <c r="M691" s="47"/>
      <c r="N691" s="47"/>
      <c r="O691" s="47"/>
      <c r="P691" s="47"/>
      <c r="Q691" s="47"/>
      <c r="R691" s="47"/>
      <c r="S691" s="47"/>
      <c r="T691" s="47"/>
      <c r="U691" s="47"/>
      <c r="V691" s="47"/>
      <c r="W691" s="47"/>
      <c r="X691" s="47"/>
      <c r="Y691" s="47"/>
      <c r="Z691" s="47"/>
      <c r="AA691" s="47"/>
    </row>
    <row r="692" spans="2:27" ht="14.25" customHeight="1">
      <c r="B692" s="47"/>
      <c r="C692" s="48"/>
      <c r="D692" s="47"/>
      <c r="E692" s="47"/>
      <c r="F692" s="47"/>
      <c r="G692" s="47"/>
      <c r="H692" s="47"/>
      <c r="I692" s="47"/>
      <c r="J692" s="47"/>
      <c r="K692" s="47"/>
      <c r="L692" s="47"/>
      <c r="M692" s="47"/>
      <c r="N692" s="47"/>
      <c r="O692" s="47"/>
      <c r="P692" s="47"/>
      <c r="Q692" s="47"/>
      <c r="R692" s="47"/>
      <c r="S692" s="47"/>
      <c r="T692" s="47"/>
      <c r="U692" s="47"/>
      <c r="V692" s="47"/>
      <c r="W692" s="47"/>
      <c r="X692" s="47"/>
      <c r="Y692" s="47"/>
      <c r="Z692" s="47"/>
      <c r="AA692" s="47"/>
    </row>
    <row r="693" spans="2:27" ht="14.25" customHeight="1">
      <c r="B693" s="47"/>
      <c r="C693" s="48"/>
      <c r="D693" s="47"/>
      <c r="E693" s="47"/>
      <c r="F693" s="47"/>
      <c r="G693" s="47"/>
      <c r="H693" s="47"/>
      <c r="I693" s="47"/>
      <c r="J693" s="47"/>
      <c r="K693" s="47"/>
      <c r="L693" s="47"/>
      <c r="M693" s="47"/>
      <c r="N693" s="47"/>
      <c r="O693" s="47"/>
      <c r="P693" s="47"/>
      <c r="Q693" s="47"/>
      <c r="R693" s="47"/>
      <c r="S693" s="47"/>
      <c r="T693" s="47"/>
      <c r="U693" s="47"/>
      <c r="V693" s="47"/>
      <c r="W693" s="47"/>
      <c r="X693" s="47"/>
      <c r="Y693" s="47"/>
      <c r="Z693" s="47"/>
      <c r="AA693" s="47"/>
    </row>
    <row r="694" spans="2:27" ht="14.25" customHeight="1">
      <c r="B694" s="47"/>
      <c r="C694" s="48"/>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row>
    <row r="695" spans="2:27" ht="14.25" customHeight="1">
      <c r="B695" s="47"/>
      <c r="C695" s="48"/>
      <c r="D695" s="47"/>
      <c r="E695" s="47"/>
      <c r="F695" s="47"/>
      <c r="G695" s="47"/>
      <c r="H695" s="47"/>
      <c r="I695" s="47"/>
      <c r="J695" s="47"/>
      <c r="K695" s="47"/>
      <c r="L695" s="47"/>
      <c r="M695" s="47"/>
      <c r="N695" s="47"/>
      <c r="O695" s="47"/>
      <c r="P695" s="47"/>
      <c r="Q695" s="47"/>
      <c r="R695" s="47"/>
      <c r="S695" s="47"/>
      <c r="T695" s="47"/>
      <c r="U695" s="47"/>
      <c r="V695" s="47"/>
      <c r="W695" s="47"/>
      <c r="X695" s="47"/>
      <c r="Y695" s="47"/>
      <c r="Z695" s="47"/>
      <c r="AA695" s="47"/>
    </row>
    <row r="696" spans="2:27" ht="14.25" customHeight="1">
      <c r="B696" s="47"/>
      <c r="C696" s="48"/>
      <c r="D696" s="47"/>
      <c r="E696" s="47"/>
      <c r="F696" s="47"/>
      <c r="G696" s="47"/>
      <c r="H696" s="47"/>
      <c r="I696" s="47"/>
      <c r="J696" s="47"/>
      <c r="K696" s="47"/>
      <c r="L696" s="47"/>
      <c r="M696" s="47"/>
      <c r="N696" s="47"/>
      <c r="O696" s="47"/>
      <c r="P696" s="47"/>
      <c r="Q696" s="47"/>
      <c r="R696" s="47"/>
      <c r="S696" s="47"/>
      <c r="T696" s="47"/>
      <c r="U696" s="47"/>
      <c r="V696" s="47"/>
      <c r="W696" s="47"/>
      <c r="X696" s="47"/>
      <c r="Y696" s="47"/>
      <c r="Z696" s="47"/>
      <c r="AA696" s="47"/>
    </row>
    <row r="697" spans="2:27" ht="14.25" customHeight="1">
      <c r="B697" s="47"/>
      <c r="C697" s="48"/>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row>
    <row r="698" spans="2:27" ht="14.25" customHeight="1">
      <c r="B698" s="47"/>
      <c r="C698" s="48"/>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row>
    <row r="699" spans="2:27" ht="14.25" customHeight="1">
      <c r="B699" s="47"/>
      <c r="C699" s="48"/>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row>
    <row r="700" spans="2:27" ht="14.25" customHeight="1">
      <c r="B700" s="47"/>
      <c r="C700" s="48"/>
      <c r="D700" s="47"/>
      <c r="E700" s="47"/>
      <c r="F700" s="47"/>
      <c r="G700" s="47"/>
      <c r="H700" s="47"/>
      <c r="I700" s="47"/>
      <c r="J700" s="47"/>
      <c r="K700" s="47"/>
      <c r="L700" s="47"/>
      <c r="M700" s="47"/>
      <c r="N700" s="47"/>
      <c r="O700" s="47"/>
      <c r="P700" s="47"/>
      <c r="Q700" s="47"/>
      <c r="R700" s="47"/>
      <c r="S700" s="47"/>
      <c r="T700" s="47"/>
      <c r="U700" s="47"/>
      <c r="V700" s="47"/>
      <c r="W700" s="47"/>
      <c r="X700" s="47"/>
      <c r="Y700" s="47"/>
      <c r="Z700" s="47"/>
      <c r="AA700" s="47"/>
    </row>
    <row r="701" spans="2:27" ht="14.25" customHeight="1">
      <c r="B701" s="47"/>
      <c r="C701" s="48"/>
      <c r="D701" s="47"/>
      <c r="E701" s="47"/>
      <c r="F701" s="47"/>
      <c r="G701" s="47"/>
      <c r="H701" s="47"/>
      <c r="I701" s="47"/>
      <c r="J701" s="47"/>
      <c r="K701" s="47"/>
      <c r="L701" s="47"/>
      <c r="M701" s="47"/>
      <c r="N701" s="47"/>
      <c r="O701" s="47"/>
      <c r="P701" s="47"/>
      <c r="Q701" s="47"/>
      <c r="R701" s="47"/>
      <c r="S701" s="47"/>
      <c r="T701" s="47"/>
      <c r="U701" s="47"/>
      <c r="V701" s="47"/>
      <c r="W701" s="47"/>
      <c r="X701" s="47"/>
      <c r="Y701" s="47"/>
      <c r="Z701" s="47"/>
      <c r="AA701" s="47"/>
    </row>
    <row r="702" spans="2:27" ht="14.25" customHeight="1">
      <c r="B702" s="47"/>
      <c r="C702" s="48"/>
      <c r="D702" s="47"/>
      <c r="E702" s="47"/>
      <c r="F702" s="47"/>
      <c r="G702" s="47"/>
      <c r="H702" s="47"/>
      <c r="I702" s="47"/>
      <c r="J702" s="47"/>
      <c r="K702" s="47"/>
      <c r="L702" s="47"/>
      <c r="M702" s="47"/>
      <c r="N702" s="47"/>
      <c r="O702" s="47"/>
      <c r="P702" s="47"/>
      <c r="Q702" s="47"/>
      <c r="R702" s="47"/>
      <c r="S702" s="47"/>
      <c r="T702" s="47"/>
      <c r="U702" s="47"/>
      <c r="V702" s="47"/>
      <c r="W702" s="47"/>
      <c r="X702" s="47"/>
      <c r="Y702" s="47"/>
      <c r="Z702" s="47"/>
      <c r="AA702" s="47"/>
    </row>
    <row r="703" spans="2:27" ht="14.25" customHeight="1">
      <c r="B703" s="47"/>
      <c r="C703" s="48"/>
      <c r="D703" s="47"/>
      <c r="E703" s="47"/>
      <c r="F703" s="47"/>
      <c r="G703" s="47"/>
      <c r="H703" s="47"/>
      <c r="I703" s="47"/>
      <c r="J703" s="47"/>
      <c r="K703" s="47"/>
      <c r="L703" s="47"/>
      <c r="M703" s="47"/>
      <c r="N703" s="47"/>
      <c r="O703" s="47"/>
      <c r="P703" s="47"/>
      <c r="Q703" s="47"/>
      <c r="R703" s="47"/>
      <c r="S703" s="47"/>
      <c r="T703" s="47"/>
      <c r="U703" s="47"/>
      <c r="V703" s="47"/>
      <c r="W703" s="47"/>
      <c r="X703" s="47"/>
      <c r="Y703" s="47"/>
      <c r="Z703" s="47"/>
      <c r="AA703" s="47"/>
    </row>
    <row r="704" spans="2:27" ht="14.25" customHeight="1">
      <c r="B704" s="47"/>
      <c r="C704" s="48"/>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row>
    <row r="705" spans="2:27" ht="14.25" customHeight="1">
      <c r="B705" s="47"/>
      <c r="C705" s="48"/>
      <c r="D705" s="47"/>
      <c r="E705" s="47"/>
      <c r="F705" s="47"/>
      <c r="G705" s="47"/>
      <c r="H705" s="47"/>
      <c r="I705" s="47"/>
      <c r="J705" s="47"/>
      <c r="K705" s="47"/>
      <c r="L705" s="47"/>
      <c r="M705" s="47"/>
      <c r="N705" s="47"/>
      <c r="O705" s="47"/>
      <c r="P705" s="47"/>
      <c r="Q705" s="47"/>
      <c r="R705" s="47"/>
      <c r="S705" s="47"/>
      <c r="T705" s="47"/>
      <c r="U705" s="47"/>
      <c r="V705" s="47"/>
      <c r="W705" s="47"/>
      <c r="X705" s="47"/>
      <c r="Y705" s="47"/>
      <c r="Z705" s="47"/>
      <c r="AA705" s="47"/>
    </row>
    <row r="706" spans="2:27" ht="14.25" customHeight="1">
      <c r="B706" s="47"/>
      <c r="C706" s="48"/>
      <c r="D706" s="47"/>
      <c r="E706" s="47"/>
      <c r="F706" s="47"/>
      <c r="G706" s="47"/>
      <c r="H706" s="47"/>
      <c r="I706" s="47"/>
      <c r="J706" s="47"/>
      <c r="K706" s="47"/>
      <c r="L706" s="47"/>
      <c r="M706" s="47"/>
      <c r="N706" s="47"/>
      <c r="O706" s="47"/>
      <c r="P706" s="47"/>
      <c r="Q706" s="47"/>
      <c r="R706" s="47"/>
      <c r="S706" s="47"/>
      <c r="T706" s="47"/>
      <c r="U706" s="47"/>
      <c r="V706" s="47"/>
      <c r="W706" s="47"/>
      <c r="X706" s="47"/>
      <c r="Y706" s="47"/>
      <c r="Z706" s="47"/>
      <c r="AA706" s="47"/>
    </row>
    <row r="707" spans="2:27" ht="14.25" customHeight="1">
      <c r="B707" s="47"/>
      <c r="C707" s="48"/>
      <c r="D707" s="47"/>
      <c r="E707" s="47"/>
      <c r="F707" s="47"/>
      <c r="G707" s="47"/>
      <c r="H707" s="47"/>
      <c r="I707" s="47"/>
      <c r="J707" s="47"/>
      <c r="K707" s="47"/>
      <c r="L707" s="47"/>
      <c r="M707" s="47"/>
      <c r="N707" s="47"/>
      <c r="O707" s="47"/>
      <c r="P707" s="47"/>
      <c r="Q707" s="47"/>
      <c r="R707" s="47"/>
      <c r="S707" s="47"/>
      <c r="T707" s="47"/>
      <c r="U707" s="47"/>
      <c r="V707" s="47"/>
      <c r="W707" s="47"/>
      <c r="X707" s="47"/>
      <c r="Y707" s="47"/>
      <c r="Z707" s="47"/>
      <c r="AA707" s="47"/>
    </row>
    <row r="708" spans="2:27" ht="14.25" customHeight="1">
      <c r="B708" s="47"/>
      <c r="C708" s="48"/>
      <c r="D708" s="47"/>
      <c r="E708" s="47"/>
      <c r="F708" s="47"/>
      <c r="G708" s="47"/>
      <c r="H708" s="47"/>
      <c r="I708" s="47"/>
      <c r="J708" s="47"/>
      <c r="K708" s="47"/>
      <c r="L708" s="47"/>
      <c r="M708" s="47"/>
      <c r="N708" s="47"/>
      <c r="O708" s="47"/>
      <c r="P708" s="47"/>
      <c r="Q708" s="47"/>
      <c r="R708" s="47"/>
      <c r="S708" s="47"/>
      <c r="T708" s="47"/>
      <c r="U708" s="47"/>
      <c r="V708" s="47"/>
      <c r="W708" s="47"/>
      <c r="X708" s="47"/>
      <c r="Y708" s="47"/>
      <c r="Z708" s="47"/>
      <c r="AA708" s="47"/>
    </row>
    <row r="709" spans="2:27" ht="14.25" customHeight="1">
      <c r="B709" s="47"/>
      <c r="C709" s="48"/>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row>
    <row r="710" spans="2:27" ht="14.25" customHeight="1">
      <c r="B710" s="47"/>
      <c r="C710" s="48"/>
      <c r="D710" s="47"/>
      <c r="E710" s="47"/>
      <c r="F710" s="47"/>
      <c r="G710" s="47"/>
      <c r="H710" s="47"/>
      <c r="I710" s="47"/>
      <c r="J710" s="47"/>
      <c r="K710" s="47"/>
      <c r="L710" s="47"/>
      <c r="M710" s="47"/>
      <c r="N710" s="47"/>
      <c r="O710" s="47"/>
      <c r="P710" s="47"/>
      <c r="Q710" s="47"/>
      <c r="R710" s="47"/>
      <c r="S710" s="47"/>
      <c r="T710" s="47"/>
      <c r="U710" s="47"/>
      <c r="V710" s="47"/>
      <c r="W710" s="47"/>
      <c r="X710" s="47"/>
      <c r="Y710" s="47"/>
      <c r="Z710" s="47"/>
      <c r="AA710" s="47"/>
    </row>
    <row r="711" spans="2:27" ht="14.25" customHeight="1">
      <c r="B711" s="47"/>
      <c r="C711" s="48"/>
      <c r="D711" s="47"/>
      <c r="E711" s="47"/>
      <c r="F711" s="47"/>
      <c r="G711" s="47"/>
      <c r="H711" s="47"/>
      <c r="I711" s="47"/>
      <c r="J711" s="47"/>
      <c r="K711" s="47"/>
      <c r="L711" s="47"/>
      <c r="M711" s="47"/>
      <c r="N711" s="47"/>
      <c r="O711" s="47"/>
      <c r="P711" s="47"/>
      <c r="Q711" s="47"/>
      <c r="R711" s="47"/>
      <c r="S711" s="47"/>
      <c r="T711" s="47"/>
      <c r="U711" s="47"/>
      <c r="V711" s="47"/>
      <c r="W711" s="47"/>
      <c r="X711" s="47"/>
      <c r="Y711" s="47"/>
      <c r="Z711" s="47"/>
      <c r="AA711" s="47"/>
    </row>
    <row r="712" spans="2:27" ht="14.25" customHeight="1">
      <c r="B712" s="47"/>
      <c r="C712" s="48"/>
      <c r="D712" s="47"/>
      <c r="E712" s="47"/>
      <c r="F712" s="47"/>
      <c r="G712" s="47"/>
      <c r="H712" s="47"/>
      <c r="I712" s="47"/>
      <c r="J712" s="47"/>
      <c r="K712" s="47"/>
      <c r="L712" s="47"/>
      <c r="M712" s="47"/>
      <c r="N712" s="47"/>
      <c r="O712" s="47"/>
      <c r="P712" s="47"/>
      <c r="Q712" s="47"/>
      <c r="R712" s="47"/>
      <c r="S712" s="47"/>
      <c r="T712" s="47"/>
      <c r="U712" s="47"/>
      <c r="V712" s="47"/>
      <c r="W712" s="47"/>
      <c r="X712" s="47"/>
      <c r="Y712" s="47"/>
      <c r="Z712" s="47"/>
      <c r="AA712" s="47"/>
    </row>
    <row r="713" spans="2:27" ht="14.25" customHeight="1">
      <c r="B713" s="47"/>
      <c r="C713" s="48"/>
      <c r="D713" s="47"/>
      <c r="E713" s="47"/>
      <c r="F713" s="47"/>
      <c r="G713" s="47"/>
      <c r="H713" s="47"/>
      <c r="I713" s="47"/>
      <c r="J713" s="47"/>
      <c r="K713" s="47"/>
      <c r="L713" s="47"/>
      <c r="M713" s="47"/>
      <c r="N713" s="47"/>
      <c r="O713" s="47"/>
      <c r="P713" s="47"/>
      <c r="Q713" s="47"/>
      <c r="R713" s="47"/>
      <c r="S713" s="47"/>
      <c r="T713" s="47"/>
      <c r="U713" s="47"/>
      <c r="V713" s="47"/>
      <c r="W713" s="47"/>
      <c r="X713" s="47"/>
      <c r="Y713" s="47"/>
      <c r="Z713" s="47"/>
      <c r="AA713" s="47"/>
    </row>
    <row r="714" spans="2:27" ht="14.25" customHeight="1">
      <c r="B714" s="47"/>
      <c r="C714" s="48"/>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row>
    <row r="715" spans="2:27" ht="14.25" customHeight="1">
      <c r="B715" s="47"/>
      <c r="C715" s="48"/>
      <c r="D715" s="47"/>
      <c r="E715" s="47"/>
      <c r="F715" s="47"/>
      <c r="G715" s="47"/>
      <c r="H715" s="47"/>
      <c r="I715" s="47"/>
      <c r="J715" s="47"/>
      <c r="K715" s="47"/>
      <c r="L715" s="47"/>
      <c r="M715" s="47"/>
      <c r="N715" s="47"/>
      <c r="O715" s="47"/>
      <c r="P715" s="47"/>
      <c r="Q715" s="47"/>
      <c r="R715" s="47"/>
      <c r="S715" s="47"/>
      <c r="T715" s="47"/>
      <c r="U715" s="47"/>
      <c r="V715" s="47"/>
      <c r="W715" s="47"/>
      <c r="X715" s="47"/>
      <c r="Y715" s="47"/>
      <c r="Z715" s="47"/>
      <c r="AA715" s="47"/>
    </row>
    <row r="716" spans="2:27" ht="14.25" customHeight="1">
      <c r="B716" s="47"/>
      <c r="C716" s="48"/>
      <c r="D716" s="47"/>
      <c r="E716" s="47"/>
      <c r="F716" s="47"/>
      <c r="G716" s="47"/>
      <c r="H716" s="47"/>
      <c r="I716" s="47"/>
      <c r="J716" s="47"/>
      <c r="K716" s="47"/>
      <c r="L716" s="47"/>
      <c r="M716" s="47"/>
      <c r="N716" s="47"/>
      <c r="O716" s="47"/>
      <c r="P716" s="47"/>
      <c r="Q716" s="47"/>
      <c r="R716" s="47"/>
      <c r="S716" s="47"/>
      <c r="T716" s="47"/>
      <c r="U716" s="47"/>
      <c r="V716" s="47"/>
      <c r="W716" s="47"/>
      <c r="X716" s="47"/>
      <c r="Y716" s="47"/>
      <c r="Z716" s="47"/>
      <c r="AA716" s="47"/>
    </row>
    <row r="717" spans="2:27" ht="14.25" customHeight="1">
      <c r="B717" s="47"/>
      <c r="C717" s="48"/>
      <c r="D717" s="47"/>
      <c r="E717" s="47"/>
      <c r="F717" s="47"/>
      <c r="G717" s="47"/>
      <c r="H717" s="47"/>
      <c r="I717" s="47"/>
      <c r="J717" s="47"/>
      <c r="K717" s="47"/>
      <c r="L717" s="47"/>
      <c r="M717" s="47"/>
      <c r="N717" s="47"/>
      <c r="O717" s="47"/>
      <c r="P717" s="47"/>
      <c r="Q717" s="47"/>
      <c r="R717" s="47"/>
      <c r="S717" s="47"/>
      <c r="T717" s="47"/>
      <c r="U717" s="47"/>
      <c r="V717" s="47"/>
      <c r="W717" s="47"/>
      <c r="X717" s="47"/>
      <c r="Y717" s="47"/>
      <c r="Z717" s="47"/>
      <c r="AA717" s="47"/>
    </row>
    <row r="718" spans="2:27" ht="14.25" customHeight="1">
      <c r="B718" s="47"/>
      <c r="C718" s="48"/>
      <c r="D718" s="47"/>
      <c r="E718" s="47"/>
      <c r="F718" s="47"/>
      <c r="G718" s="47"/>
      <c r="H718" s="47"/>
      <c r="I718" s="47"/>
      <c r="J718" s="47"/>
      <c r="K718" s="47"/>
      <c r="L718" s="47"/>
      <c r="M718" s="47"/>
      <c r="N718" s="47"/>
      <c r="O718" s="47"/>
      <c r="P718" s="47"/>
      <c r="Q718" s="47"/>
      <c r="R718" s="47"/>
      <c r="S718" s="47"/>
      <c r="T718" s="47"/>
      <c r="U718" s="47"/>
      <c r="V718" s="47"/>
      <c r="W718" s="47"/>
      <c r="X718" s="47"/>
      <c r="Y718" s="47"/>
      <c r="Z718" s="47"/>
      <c r="AA718" s="47"/>
    </row>
    <row r="719" spans="2:27" ht="14.25" customHeight="1">
      <c r="B719" s="47"/>
      <c r="C719" s="48"/>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row>
    <row r="720" spans="2:27" ht="14.25" customHeight="1">
      <c r="B720" s="47"/>
      <c r="C720" s="48"/>
      <c r="D720" s="47"/>
      <c r="E720" s="47"/>
      <c r="F720" s="47"/>
      <c r="G720" s="47"/>
      <c r="H720" s="47"/>
      <c r="I720" s="47"/>
      <c r="J720" s="47"/>
      <c r="K720" s="47"/>
      <c r="L720" s="47"/>
      <c r="M720" s="47"/>
      <c r="N720" s="47"/>
      <c r="O720" s="47"/>
      <c r="P720" s="47"/>
      <c r="Q720" s="47"/>
      <c r="R720" s="47"/>
      <c r="S720" s="47"/>
      <c r="T720" s="47"/>
      <c r="U720" s="47"/>
      <c r="V720" s="47"/>
      <c r="W720" s="47"/>
      <c r="X720" s="47"/>
      <c r="Y720" s="47"/>
      <c r="Z720" s="47"/>
      <c r="AA720" s="47"/>
    </row>
    <row r="721" spans="2:27" ht="14.25" customHeight="1">
      <c r="B721" s="47"/>
      <c r="C721" s="48"/>
      <c r="D721" s="47"/>
      <c r="E721" s="47"/>
      <c r="F721" s="47"/>
      <c r="G721" s="47"/>
      <c r="H721" s="47"/>
      <c r="I721" s="47"/>
      <c r="J721" s="47"/>
      <c r="K721" s="47"/>
      <c r="L721" s="47"/>
      <c r="M721" s="47"/>
      <c r="N721" s="47"/>
      <c r="O721" s="47"/>
      <c r="P721" s="47"/>
      <c r="Q721" s="47"/>
      <c r="R721" s="47"/>
      <c r="S721" s="47"/>
      <c r="T721" s="47"/>
      <c r="U721" s="47"/>
      <c r="V721" s="47"/>
      <c r="W721" s="47"/>
      <c r="X721" s="47"/>
      <c r="Y721" s="47"/>
      <c r="Z721" s="47"/>
      <c r="AA721" s="47"/>
    </row>
    <row r="722" spans="2:27" ht="14.25" customHeight="1">
      <c r="B722" s="47"/>
      <c r="C722" s="48"/>
      <c r="D722" s="47"/>
      <c r="E722" s="47"/>
      <c r="F722" s="47"/>
      <c r="G722" s="47"/>
      <c r="H722" s="47"/>
      <c r="I722" s="47"/>
      <c r="J722" s="47"/>
      <c r="K722" s="47"/>
      <c r="L722" s="47"/>
      <c r="M722" s="47"/>
      <c r="N722" s="47"/>
      <c r="O722" s="47"/>
      <c r="P722" s="47"/>
      <c r="Q722" s="47"/>
      <c r="R722" s="47"/>
      <c r="S722" s="47"/>
      <c r="T722" s="47"/>
      <c r="U722" s="47"/>
      <c r="V722" s="47"/>
      <c r="W722" s="47"/>
      <c r="X722" s="47"/>
      <c r="Y722" s="47"/>
      <c r="Z722" s="47"/>
      <c r="AA722" s="47"/>
    </row>
    <row r="723" spans="2:27" ht="14.25" customHeight="1">
      <c r="B723" s="47"/>
      <c r="C723" s="48"/>
      <c r="D723" s="47"/>
      <c r="E723" s="47"/>
      <c r="F723" s="47"/>
      <c r="G723" s="47"/>
      <c r="H723" s="47"/>
      <c r="I723" s="47"/>
      <c r="J723" s="47"/>
      <c r="K723" s="47"/>
      <c r="L723" s="47"/>
      <c r="M723" s="47"/>
      <c r="N723" s="47"/>
      <c r="O723" s="47"/>
      <c r="P723" s="47"/>
      <c r="Q723" s="47"/>
      <c r="R723" s="47"/>
      <c r="S723" s="47"/>
      <c r="T723" s="47"/>
      <c r="U723" s="47"/>
      <c r="V723" s="47"/>
      <c r="W723" s="47"/>
      <c r="X723" s="47"/>
      <c r="Y723" s="47"/>
      <c r="Z723" s="47"/>
      <c r="AA723" s="47"/>
    </row>
    <row r="724" spans="2:27" ht="14.25" customHeight="1">
      <c r="B724" s="47"/>
      <c r="C724" s="48"/>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row>
    <row r="725" spans="2:27" ht="14.25" customHeight="1">
      <c r="B725" s="47"/>
      <c r="C725" s="48"/>
      <c r="D725" s="47"/>
      <c r="E725" s="47"/>
      <c r="F725" s="47"/>
      <c r="G725" s="47"/>
      <c r="H725" s="47"/>
      <c r="I725" s="47"/>
      <c r="J725" s="47"/>
      <c r="K725" s="47"/>
      <c r="L725" s="47"/>
      <c r="M725" s="47"/>
      <c r="N725" s="47"/>
      <c r="O725" s="47"/>
      <c r="P725" s="47"/>
      <c r="Q725" s="47"/>
      <c r="R725" s="47"/>
      <c r="S725" s="47"/>
      <c r="T725" s="47"/>
      <c r="U725" s="47"/>
      <c r="V725" s="47"/>
      <c r="W725" s="47"/>
      <c r="X725" s="47"/>
      <c r="Y725" s="47"/>
      <c r="Z725" s="47"/>
      <c r="AA725" s="47"/>
    </row>
    <row r="726" spans="2:27" ht="14.25" customHeight="1">
      <c r="B726" s="47"/>
      <c r="C726" s="48"/>
      <c r="D726" s="47"/>
      <c r="E726" s="47"/>
      <c r="F726" s="47"/>
      <c r="G726" s="47"/>
      <c r="H726" s="47"/>
      <c r="I726" s="47"/>
      <c r="J726" s="47"/>
      <c r="K726" s="47"/>
      <c r="L726" s="47"/>
      <c r="M726" s="47"/>
      <c r="N726" s="47"/>
      <c r="O726" s="47"/>
      <c r="P726" s="47"/>
      <c r="Q726" s="47"/>
      <c r="R726" s="47"/>
      <c r="S726" s="47"/>
      <c r="T726" s="47"/>
      <c r="U726" s="47"/>
      <c r="V726" s="47"/>
      <c r="W726" s="47"/>
      <c r="X726" s="47"/>
      <c r="Y726" s="47"/>
      <c r="Z726" s="47"/>
      <c r="AA726" s="47"/>
    </row>
    <row r="727" spans="2:27" ht="14.25" customHeight="1">
      <c r="B727" s="47"/>
      <c r="C727" s="48"/>
      <c r="D727" s="47"/>
      <c r="E727" s="47"/>
      <c r="F727" s="47"/>
      <c r="G727" s="47"/>
      <c r="H727" s="47"/>
      <c r="I727" s="47"/>
      <c r="J727" s="47"/>
      <c r="K727" s="47"/>
      <c r="L727" s="47"/>
      <c r="M727" s="47"/>
      <c r="N727" s="47"/>
      <c r="O727" s="47"/>
      <c r="P727" s="47"/>
      <c r="Q727" s="47"/>
      <c r="R727" s="47"/>
      <c r="S727" s="47"/>
      <c r="T727" s="47"/>
      <c r="U727" s="47"/>
      <c r="V727" s="47"/>
      <c r="W727" s="47"/>
      <c r="X727" s="47"/>
      <c r="Y727" s="47"/>
      <c r="Z727" s="47"/>
      <c r="AA727" s="47"/>
    </row>
    <row r="728" spans="2:27" ht="14.25" customHeight="1">
      <c r="B728" s="47"/>
      <c r="C728" s="48"/>
      <c r="D728" s="47"/>
      <c r="E728" s="47"/>
      <c r="F728" s="47"/>
      <c r="G728" s="47"/>
      <c r="H728" s="47"/>
      <c r="I728" s="47"/>
      <c r="J728" s="47"/>
      <c r="K728" s="47"/>
      <c r="L728" s="47"/>
      <c r="M728" s="47"/>
      <c r="N728" s="47"/>
      <c r="O728" s="47"/>
      <c r="P728" s="47"/>
      <c r="Q728" s="47"/>
      <c r="R728" s="47"/>
      <c r="S728" s="47"/>
      <c r="T728" s="47"/>
      <c r="U728" s="47"/>
      <c r="V728" s="47"/>
      <c r="W728" s="47"/>
      <c r="X728" s="47"/>
      <c r="Y728" s="47"/>
      <c r="Z728" s="47"/>
      <c r="AA728" s="47"/>
    </row>
    <row r="729" spans="2:27" ht="14.25" customHeight="1">
      <c r="B729" s="47"/>
      <c r="C729" s="48"/>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row>
    <row r="730" spans="2:27" ht="14.25" customHeight="1">
      <c r="B730" s="47"/>
      <c r="C730" s="48"/>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row>
    <row r="731" spans="2:27" ht="14.25" customHeight="1">
      <c r="B731" s="47"/>
      <c r="C731" s="48"/>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row>
    <row r="732" spans="2:27" ht="14.25" customHeight="1">
      <c r="B732" s="47"/>
      <c r="C732" s="48"/>
      <c r="D732" s="47"/>
      <c r="E732" s="47"/>
      <c r="F732" s="47"/>
      <c r="G732" s="47"/>
      <c r="H732" s="47"/>
      <c r="I732" s="47"/>
      <c r="J732" s="47"/>
      <c r="K732" s="47"/>
      <c r="L732" s="47"/>
      <c r="M732" s="47"/>
      <c r="N732" s="47"/>
      <c r="O732" s="47"/>
      <c r="P732" s="47"/>
      <c r="Q732" s="47"/>
      <c r="R732" s="47"/>
      <c r="S732" s="47"/>
      <c r="T732" s="47"/>
      <c r="U732" s="47"/>
      <c r="V732" s="47"/>
      <c r="W732" s="47"/>
      <c r="X732" s="47"/>
      <c r="Y732" s="47"/>
      <c r="Z732" s="47"/>
      <c r="AA732" s="47"/>
    </row>
    <row r="733" spans="2:27" ht="14.25" customHeight="1">
      <c r="B733" s="47"/>
      <c r="C733" s="48"/>
      <c r="D733" s="47"/>
      <c r="E733" s="47"/>
      <c r="F733" s="47"/>
      <c r="G733" s="47"/>
      <c r="H733" s="47"/>
      <c r="I733" s="47"/>
      <c r="J733" s="47"/>
      <c r="K733" s="47"/>
      <c r="L733" s="47"/>
      <c r="M733" s="47"/>
      <c r="N733" s="47"/>
      <c r="O733" s="47"/>
      <c r="P733" s="47"/>
      <c r="Q733" s="47"/>
      <c r="R733" s="47"/>
      <c r="S733" s="47"/>
      <c r="T733" s="47"/>
      <c r="U733" s="47"/>
      <c r="V733" s="47"/>
      <c r="W733" s="47"/>
      <c r="X733" s="47"/>
      <c r="Y733" s="47"/>
      <c r="Z733" s="47"/>
      <c r="AA733" s="47"/>
    </row>
    <row r="734" spans="2:27" ht="14.25" customHeight="1">
      <c r="B734" s="47"/>
      <c r="C734" s="48"/>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row>
    <row r="735" spans="2:27" ht="14.25" customHeight="1">
      <c r="B735" s="47"/>
      <c r="C735" s="48"/>
      <c r="D735" s="47"/>
      <c r="E735" s="47"/>
      <c r="F735" s="47"/>
      <c r="G735" s="47"/>
      <c r="H735" s="47"/>
      <c r="I735" s="47"/>
      <c r="J735" s="47"/>
      <c r="K735" s="47"/>
      <c r="L735" s="47"/>
      <c r="M735" s="47"/>
      <c r="N735" s="47"/>
      <c r="O735" s="47"/>
      <c r="P735" s="47"/>
      <c r="Q735" s="47"/>
      <c r="R735" s="47"/>
      <c r="S735" s="47"/>
      <c r="T735" s="47"/>
      <c r="U735" s="47"/>
      <c r="V735" s="47"/>
      <c r="W735" s="47"/>
      <c r="X735" s="47"/>
      <c r="Y735" s="47"/>
      <c r="Z735" s="47"/>
      <c r="AA735" s="47"/>
    </row>
    <row r="736" spans="2:27" ht="14.25" customHeight="1">
      <c r="B736" s="47"/>
      <c r="C736" s="48"/>
      <c r="D736" s="47"/>
      <c r="E736" s="47"/>
      <c r="F736" s="47"/>
      <c r="G736" s="47"/>
      <c r="H736" s="47"/>
      <c r="I736" s="47"/>
      <c r="J736" s="47"/>
      <c r="K736" s="47"/>
      <c r="L736" s="47"/>
      <c r="M736" s="47"/>
      <c r="N736" s="47"/>
      <c r="O736" s="47"/>
      <c r="P736" s="47"/>
      <c r="Q736" s="47"/>
      <c r="R736" s="47"/>
      <c r="S736" s="47"/>
      <c r="T736" s="47"/>
      <c r="U736" s="47"/>
      <c r="V736" s="47"/>
      <c r="W736" s="47"/>
      <c r="X736" s="47"/>
      <c r="Y736" s="47"/>
      <c r="Z736" s="47"/>
      <c r="AA736" s="47"/>
    </row>
    <row r="737" spans="2:27" ht="14.25" customHeight="1">
      <c r="B737" s="47"/>
      <c r="C737" s="48"/>
      <c r="D737" s="47"/>
      <c r="E737" s="47"/>
      <c r="F737" s="47"/>
      <c r="G737" s="47"/>
      <c r="H737" s="47"/>
      <c r="I737" s="47"/>
      <c r="J737" s="47"/>
      <c r="K737" s="47"/>
      <c r="L737" s="47"/>
      <c r="M737" s="47"/>
      <c r="N737" s="47"/>
      <c r="O737" s="47"/>
      <c r="P737" s="47"/>
      <c r="Q737" s="47"/>
      <c r="R737" s="47"/>
      <c r="S737" s="47"/>
      <c r="T737" s="47"/>
      <c r="U737" s="47"/>
      <c r="V737" s="47"/>
      <c r="W737" s="47"/>
      <c r="X737" s="47"/>
      <c r="Y737" s="47"/>
      <c r="Z737" s="47"/>
      <c r="AA737" s="47"/>
    </row>
    <row r="738" spans="2:27" ht="14.25" customHeight="1">
      <c r="B738" s="47"/>
      <c r="C738" s="48"/>
      <c r="D738" s="47"/>
      <c r="E738" s="47"/>
      <c r="F738" s="47"/>
      <c r="G738" s="47"/>
      <c r="H738" s="47"/>
      <c r="I738" s="47"/>
      <c r="J738" s="47"/>
      <c r="K738" s="47"/>
      <c r="L738" s="47"/>
      <c r="M738" s="47"/>
      <c r="N738" s="47"/>
      <c r="O738" s="47"/>
      <c r="P738" s="47"/>
      <c r="Q738" s="47"/>
      <c r="R738" s="47"/>
      <c r="S738" s="47"/>
      <c r="T738" s="47"/>
      <c r="U738" s="47"/>
      <c r="V738" s="47"/>
      <c r="W738" s="47"/>
      <c r="X738" s="47"/>
      <c r="Y738" s="47"/>
      <c r="Z738" s="47"/>
      <c r="AA738" s="47"/>
    </row>
    <row r="739" spans="2:27" ht="14.25" customHeight="1">
      <c r="B739" s="47"/>
      <c r="C739" s="48"/>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row>
    <row r="740" spans="2:27" ht="14.25" customHeight="1">
      <c r="B740" s="47"/>
      <c r="C740" s="48"/>
      <c r="D740" s="47"/>
      <c r="E740" s="47"/>
      <c r="F740" s="47"/>
      <c r="G740" s="47"/>
      <c r="H740" s="47"/>
      <c r="I740" s="47"/>
      <c r="J740" s="47"/>
      <c r="K740" s="47"/>
      <c r="L740" s="47"/>
      <c r="M740" s="47"/>
      <c r="N740" s="47"/>
      <c r="O740" s="47"/>
      <c r="P740" s="47"/>
      <c r="Q740" s="47"/>
      <c r="R740" s="47"/>
      <c r="S740" s="47"/>
      <c r="T740" s="47"/>
      <c r="U740" s="47"/>
      <c r="V740" s="47"/>
      <c r="W740" s="47"/>
      <c r="X740" s="47"/>
      <c r="Y740" s="47"/>
      <c r="Z740" s="47"/>
      <c r="AA740" s="47"/>
    </row>
    <row r="741" spans="2:27" ht="14.25" customHeight="1">
      <c r="B741" s="47"/>
      <c r="C741" s="48"/>
      <c r="D741" s="47"/>
      <c r="E741" s="47"/>
      <c r="F741" s="47"/>
      <c r="G741" s="47"/>
      <c r="H741" s="47"/>
      <c r="I741" s="47"/>
      <c r="J741" s="47"/>
      <c r="K741" s="47"/>
      <c r="L741" s="47"/>
      <c r="M741" s="47"/>
      <c r="N741" s="47"/>
      <c r="O741" s="47"/>
      <c r="P741" s="47"/>
      <c r="Q741" s="47"/>
      <c r="R741" s="47"/>
      <c r="S741" s="47"/>
      <c r="T741" s="47"/>
      <c r="U741" s="47"/>
      <c r="V741" s="47"/>
      <c r="W741" s="47"/>
      <c r="X741" s="47"/>
      <c r="Y741" s="47"/>
      <c r="Z741" s="47"/>
      <c r="AA741" s="47"/>
    </row>
    <row r="742" spans="2:27" ht="14.25" customHeight="1">
      <c r="B742" s="47"/>
      <c r="C742" s="48"/>
      <c r="D742" s="47"/>
      <c r="E742" s="47"/>
      <c r="F742" s="47"/>
      <c r="G742" s="47"/>
      <c r="H742" s="47"/>
      <c r="I742" s="47"/>
      <c r="J742" s="47"/>
      <c r="K742" s="47"/>
      <c r="L742" s="47"/>
      <c r="M742" s="47"/>
      <c r="N742" s="47"/>
      <c r="O742" s="47"/>
      <c r="P742" s="47"/>
      <c r="Q742" s="47"/>
      <c r="R742" s="47"/>
      <c r="S742" s="47"/>
      <c r="T742" s="47"/>
      <c r="U742" s="47"/>
      <c r="V742" s="47"/>
      <c r="W742" s="47"/>
      <c r="X742" s="47"/>
      <c r="Y742" s="47"/>
      <c r="Z742" s="47"/>
      <c r="AA742" s="47"/>
    </row>
    <row r="743" spans="2:27" ht="14.25" customHeight="1">
      <c r="B743" s="47"/>
      <c r="C743" s="48"/>
      <c r="D743" s="47"/>
      <c r="E743" s="47"/>
      <c r="F743" s="47"/>
      <c r="G743" s="47"/>
      <c r="H743" s="47"/>
      <c r="I743" s="47"/>
      <c r="J743" s="47"/>
      <c r="K743" s="47"/>
      <c r="L743" s="47"/>
      <c r="M743" s="47"/>
      <c r="N743" s="47"/>
      <c r="O743" s="47"/>
      <c r="P743" s="47"/>
      <c r="Q743" s="47"/>
      <c r="R743" s="47"/>
      <c r="S743" s="47"/>
      <c r="T743" s="47"/>
      <c r="U743" s="47"/>
      <c r="V743" s="47"/>
      <c r="W743" s="47"/>
      <c r="X743" s="47"/>
      <c r="Y743" s="47"/>
      <c r="Z743" s="47"/>
      <c r="AA743" s="47"/>
    </row>
    <row r="744" spans="2:27" ht="14.25" customHeight="1">
      <c r="B744" s="47"/>
      <c r="C744" s="48"/>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row>
    <row r="745" spans="2:27" ht="14.25" customHeight="1">
      <c r="B745" s="47"/>
      <c r="C745" s="48"/>
      <c r="D745" s="47"/>
      <c r="E745" s="47"/>
      <c r="F745" s="47"/>
      <c r="G745" s="47"/>
      <c r="H745" s="47"/>
      <c r="I745" s="47"/>
      <c r="J745" s="47"/>
      <c r="K745" s="47"/>
      <c r="L745" s="47"/>
      <c r="M745" s="47"/>
      <c r="N745" s="47"/>
      <c r="O745" s="47"/>
      <c r="P745" s="47"/>
      <c r="Q745" s="47"/>
      <c r="R745" s="47"/>
      <c r="S745" s="47"/>
      <c r="T745" s="47"/>
      <c r="U745" s="47"/>
      <c r="V745" s="47"/>
      <c r="W745" s="47"/>
      <c r="X745" s="47"/>
      <c r="Y745" s="47"/>
      <c r="Z745" s="47"/>
      <c r="AA745" s="47"/>
    </row>
    <row r="746" spans="2:27" ht="14.25" customHeight="1">
      <c r="B746" s="47"/>
      <c r="C746" s="48"/>
      <c r="D746" s="47"/>
      <c r="E746" s="47"/>
      <c r="F746" s="47"/>
      <c r="G746" s="47"/>
      <c r="H746" s="47"/>
      <c r="I746" s="47"/>
      <c r="J746" s="47"/>
      <c r="K746" s="47"/>
      <c r="L746" s="47"/>
      <c r="M746" s="47"/>
      <c r="N746" s="47"/>
      <c r="O746" s="47"/>
      <c r="P746" s="47"/>
      <c r="Q746" s="47"/>
      <c r="R746" s="47"/>
      <c r="S746" s="47"/>
      <c r="T746" s="47"/>
      <c r="U746" s="47"/>
      <c r="V746" s="47"/>
      <c r="W746" s="47"/>
      <c r="X746" s="47"/>
      <c r="Y746" s="47"/>
      <c r="Z746" s="47"/>
      <c r="AA746" s="47"/>
    </row>
    <row r="747" spans="2:27" ht="14.25" customHeight="1">
      <c r="B747" s="47"/>
      <c r="C747" s="48"/>
      <c r="D747" s="47"/>
      <c r="E747" s="47"/>
      <c r="F747" s="47"/>
      <c r="G747" s="47"/>
      <c r="H747" s="47"/>
      <c r="I747" s="47"/>
      <c r="J747" s="47"/>
      <c r="K747" s="47"/>
      <c r="L747" s="47"/>
      <c r="M747" s="47"/>
      <c r="N747" s="47"/>
      <c r="O747" s="47"/>
      <c r="P747" s="47"/>
      <c r="Q747" s="47"/>
      <c r="R747" s="47"/>
      <c r="S747" s="47"/>
      <c r="T747" s="47"/>
      <c r="U747" s="47"/>
      <c r="V747" s="47"/>
      <c r="W747" s="47"/>
      <c r="X747" s="47"/>
      <c r="Y747" s="47"/>
      <c r="Z747" s="47"/>
      <c r="AA747" s="47"/>
    </row>
    <row r="748" spans="2:27" ht="14.25" customHeight="1">
      <c r="B748" s="47"/>
      <c r="C748" s="48"/>
      <c r="D748" s="47"/>
      <c r="E748" s="47"/>
      <c r="F748" s="47"/>
      <c r="G748" s="47"/>
      <c r="H748" s="47"/>
      <c r="I748" s="47"/>
      <c r="J748" s="47"/>
      <c r="K748" s="47"/>
      <c r="L748" s="47"/>
      <c r="M748" s="47"/>
      <c r="N748" s="47"/>
      <c r="O748" s="47"/>
      <c r="P748" s="47"/>
      <c r="Q748" s="47"/>
      <c r="R748" s="47"/>
      <c r="S748" s="47"/>
      <c r="T748" s="47"/>
      <c r="U748" s="47"/>
      <c r="V748" s="47"/>
      <c r="W748" s="47"/>
      <c r="X748" s="47"/>
      <c r="Y748" s="47"/>
      <c r="Z748" s="47"/>
      <c r="AA748" s="47"/>
    </row>
    <row r="749" spans="2:27" ht="14.25" customHeight="1">
      <c r="B749" s="47"/>
      <c r="C749" s="48"/>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row>
    <row r="750" spans="2:27" ht="14.25" customHeight="1">
      <c r="B750" s="47"/>
      <c r="C750" s="48"/>
      <c r="D750" s="47"/>
      <c r="E750" s="47"/>
      <c r="F750" s="47"/>
      <c r="G750" s="47"/>
      <c r="H750" s="47"/>
      <c r="I750" s="47"/>
      <c r="J750" s="47"/>
      <c r="K750" s="47"/>
      <c r="L750" s="47"/>
      <c r="M750" s="47"/>
      <c r="N750" s="47"/>
      <c r="O750" s="47"/>
      <c r="P750" s="47"/>
      <c r="Q750" s="47"/>
      <c r="R750" s="47"/>
      <c r="S750" s="47"/>
      <c r="T750" s="47"/>
      <c r="U750" s="47"/>
      <c r="V750" s="47"/>
      <c r="W750" s="47"/>
      <c r="X750" s="47"/>
      <c r="Y750" s="47"/>
      <c r="Z750" s="47"/>
      <c r="AA750" s="47"/>
    </row>
    <row r="751" spans="2:27" ht="14.25" customHeight="1">
      <c r="B751" s="47"/>
      <c r="C751" s="48"/>
      <c r="D751" s="47"/>
      <c r="E751" s="47"/>
      <c r="F751" s="47"/>
      <c r="G751" s="47"/>
      <c r="H751" s="47"/>
      <c r="I751" s="47"/>
      <c r="J751" s="47"/>
      <c r="K751" s="47"/>
      <c r="L751" s="47"/>
      <c r="M751" s="47"/>
      <c r="N751" s="47"/>
      <c r="O751" s="47"/>
      <c r="P751" s="47"/>
      <c r="Q751" s="47"/>
      <c r="R751" s="47"/>
      <c r="S751" s="47"/>
      <c r="T751" s="47"/>
      <c r="U751" s="47"/>
      <c r="V751" s="47"/>
      <c r="W751" s="47"/>
      <c r="X751" s="47"/>
      <c r="Y751" s="47"/>
      <c r="Z751" s="47"/>
      <c r="AA751" s="47"/>
    </row>
    <row r="752" spans="2:27" ht="14.25" customHeight="1">
      <c r="B752" s="47"/>
      <c r="C752" s="48"/>
      <c r="D752" s="47"/>
      <c r="E752" s="47"/>
      <c r="F752" s="47"/>
      <c r="G752" s="47"/>
      <c r="H752" s="47"/>
      <c r="I752" s="47"/>
      <c r="J752" s="47"/>
      <c r="K752" s="47"/>
      <c r="L752" s="47"/>
      <c r="M752" s="47"/>
      <c r="N752" s="47"/>
      <c r="O752" s="47"/>
      <c r="P752" s="47"/>
      <c r="Q752" s="47"/>
      <c r="R752" s="47"/>
      <c r="S752" s="47"/>
      <c r="T752" s="47"/>
      <c r="U752" s="47"/>
      <c r="V752" s="47"/>
      <c r="W752" s="47"/>
      <c r="X752" s="47"/>
      <c r="Y752" s="47"/>
      <c r="Z752" s="47"/>
      <c r="AA752" s="47"/>
    </row>
    <row r="753" spans="2:27" ht="14.25" customHeight="1">
      <c r="B753" s="47"/>
      <c r="C753" s="48"/>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A753" s="47"/>
    </row>
    <row r="754" spans="2:27" ht="14.25" customHeight="1">
      <c r="B754" s="47"/>
      <c r="C754" s="48"/>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row>
    <row r="755" spans="2:27" ht="14.25" customHeight="1">
      <c r="B755" s="47"/>
      <c r="C755" s="48"/>
      <c r="D755" s="47"/>
      <c r="E755" s="47"/>
      <c r="F755" s="47"/>
      <c r="G755" s="47"/>
      <c r="H755" s="47"/>
      <c r="I755" s="47"/>
      <c r="J755" s="47"/>
      <c r="K755" s="47"/>
      <c r="L755" s="47"/>
      <c r="M755" s="47"/>
      <c r="N755" s="47"/>
      <c r="O755" s="47"/>
      <c r="P755" s="47"/>
      <c r="Q755" s="47"/>
      <c r="R755" s="47"/>
      <c r="S755" s="47"/>
      <c r="T755" s="47"/>
      <c r="U755" s="47"/>
      <c r="V755" s="47"/>
      <c r="W755" s="47"/>
      <c r="X755" s="47"/>
      <c r="Y755" s="47"/>
      <c r="Z755" s="47"/>
      <c r="AA755" s="47"/>
    </row>
    <row r="756" spans="2:27" ht="14.25" customHeight="1">
      <c r="B756" s="47"/>
      <c r="C756" s="48"/>
      <c r="D756" s="47"/>
      <c r="E756" s="47"/>
      <c r="F756" s="47"/>
      <c r="G756" s="47"/>
      <c r="H756" s="47"/>
      <c r="I756" s="47"/>
      <c r="J756" s="47"/>
      <c r="K756" s="47"/>
      <c r="L756" s="47"/>
      <c r="M756" s="47"/>
      <c r="N756" s="47"/>
      <c r="O756" s="47"/>
      <c r="P756" s="47"/>
      <c r="Q756" s="47"/>
      <c r="R756" s="47"/>
      <c r="S756" s="47"/>
      <c r="T756" s="47"/>
      <c r="U756" s="47"/>
      <c r="V756" s="47"/>
      <c r="W756" s="47"/>
      <c r="X756" s="47"/>
      <c r="Y756" s="47"/>
      <c r="Z756" s="47"/>
      <c r="AA756" s="47"/>
    </row>
    <row r="757" spans="2:27" ht="14.25" customHeight="1">
      <c r="B757" s="47"/>
      <c r="C757" s="48"/>
      <c r="D757" s="47"/>
      <c r="E757" s="47"/>
      <c r="F757" s="47"/>
      <c r="G757" s="47"/>
      <c r="H757" s="47"/>
      <c r="I757" s="47"/>
      <c r="J757" s="47"/>
      <c r="K757" s="47"/>
      <c r="L757" s="47"/>
      <c r="M757" s="47"/>
      <c r="N757" s="47"/>
      <c r="O757" s="47"/>
      <c r="P757" s="47"/>
      <c r="Q757" s="47"/>
      <c r="R757" s="47"/>
      <c r="S757" s="47"/>
      <c r="T757" s="47"/>
      <c r="U757" s="47"/>
      <c r="V757" s="47"/>
      <c r="W757" s="47"/>
      <c r="X757" s="47"/>
      <c r="Y757" s="47"/>
      <c r="Z757" s="47"/>
      <c r="AA757" s="47"/>
    </row>
    <row r="758" spans="2:27" ht="14.25" customHeight="1">
      <c r="B758" s="47"/>
      <c r="C758" s="48"/>
      <c r="D758" s="47"/>
      <c r="E758" s="47"/>
      <c r="F758" s="47"/>
      <c r="G758" s="47"/>
      <c r="H758" s="47"/>
      <c r="I758" s="47"/>
      <c r="J758" s="47"/>
      <c r="K758" s="47"/>
      <c r="L758" s="47"/>
      <c r="M758" s="47"/>
      <c r="N758" s="47"/>
      <c r="O758" s="47"/>
      <c r="P758" s="47"/>
      <c r="Q758" s="47"/>
      <c r="R758" s="47"/>
      <c r="S758" s="47"/>
      <c r="T758" s="47"/>
      <c r="U758" s="47"/>
      <c r="V758" s="47"/>
      <c r="W758" s="47"/>
      <c r="X758" s="47"/>
      <c r="Y758" s="47"/>
      <c r="Z758" s="47"/>
      <c r="AA758" s="47"/>
    </row>
    <row r="759" spans="2:27" ht="14.25" customHeight="1">
      <c r="B759" s="47"/>
      <c r="C759" s="48"/>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row>
    <row r="760" spans="2:27" ht="14.25" customHeight="1">
      <c r="B760" s="47"/>
      <c r="C760" s="48"/>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row>
    <row r="761" spans="2:27" ht="14.25" customHeight="1">
      <c r="B761" s="47"/>
      <c r="C761" s="48"/>
      <c r="D761" s="47"/>
      <c r="E761" s="47"/>
      <c r="F761" s="47"/>
      <c r="G761" s="47"/>
      <c r="H761" s="47"/>
      <c r="I761" s="47"/>
      <c r="J761" s="47"/>
      <c r="K761" s="47"/>
      <c r="L761" s="47"/>
      <c r="M761" s="47"/>
      <c r="N761" s="47"/>
      <c r="O761" s="47"/>
      <c r="P761" s="47"/>
      <c r="Q761" s="47"/>
      <c r="R761" s="47"/>
      <c r="S761" s="47"/>
      <c r="T761" s="47"/>
      <c r="U761" s="47"/>
      <c r="V761" s="47"/>
      <c r="W761" s="47"/>
      <c r="X761" s="47"/>
      <c r="Y761" s="47"/>
      <c r="Z761" s="47"/>
      <c r="AA761" s="47"/>
    </row>
    <row r="762" spans="2:27" ht="14.25" customHeight="1">
      <c r="B762" s="47"/>
      <c r="C762" s="48"/>
      <c r="D762" s="47"/>
      <c r="E762" s="47"/>
      <c r="F762" s="47"/>
      <c r="G762" s="47"/>
      <c r="H762" s="47"/>
      <c r="I762" s="47"/>
      <c r="J762" s="47"/>
      <c r="K762" s="47"/>
      <c r="L762" s="47"/>
      <c r="M762" s="47"/>
      <c r="N762" s="47"/>
      <c r="O762" s="47"/>
      <c r="P762" s="47"/>
      <c r="Q762" s="47"/>
      <c r="R762" s="47"/>
      <c r="S762" s="47"/>
      <c r="T762" s="47"/>
      <c r="U762" s="47"/>
      <c r="V762" s="47"/>
      <c r="W762" s="47"/>
      <c r="X762" s="47"/>
      <c r="Y762" s="47"/>
      <c r="Z762" s="47"/>
      <c r="AA762" s="47"/>
    </row>
    <row r="763" spans="2:27" ht="14.25" customHeight="1">
      <c r="B763" s="47"/>
      <c r="C763" s="48"/>
      <c r="D763" s="47"/>
      <c r="E763" s="47"/>
      <c r="F763" s="47"/>
      <c r="G763" s="47"/>
      <c r="H763" s="47"/>
      <c r="I763" s="47"/>
      <c r="J763" s="47"/>
      <c r="K763" s="47"/>
      <c r="L763" s="47"/>
      <c r="M763" s="47"/>
      <c r="N763" s="47"/>
      <c r="O763" s="47"/>
      <c r="P763" s="47"/>
      <c r="Q763" s="47"/>
      <c r="R763" s="47"/>
      <c r="S763" s="47"/>
      <c r="T763" s="47"/>
      <c r="U763" s="47"/>
      <c r="V763" s="47"/>
      <c r="W763" s="47"/>
      <c r="X763" s="47"/>
      <c r="Y763" s="47"/>
      <c r="Z763" s="47"/>
      <c r="AA763" s="47"/>
    </row>
    <row r="764" spans="2:27" ht="14.25" customHeight="1">
      <c r="B764" s="47"/>
      <c r="C764" s="48"/>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row>
    <row r="765" spans="2:27" ht="14.25" customHeight="1">
      <c r="B765" s="47"/>
      <c r="C765" s="48"/>
      <c r="D765" s="47"/>
      <c r="E765" s="47"/>
      <c r="F765" s="47"/>
      <c r="G765" s="47"/>
      <c r="H765" s="47"/>
      <c r="I765" s="47"/>
      <c r="J765" s="47"/>
      <c r="K765" s="47"/>
      <c r="L765" s="47"/>
      <c r="M765" s="47"/>
      <c r="N765" s="47"/>
      <c r="O765" s="47"/>
      <c r="P765" s="47"/>
      <c r="Q765" s="47"/>
      <c r="R765" s="47"/>
      <c r="S765" s="47"/>
      <c r="T765" s="47"/>
      <c r="U765" s="47"/>
      <c r="V765" s="47"/>
      <c r="W765" s="47"/>
      <c r="X765" s="47"/>
      <c r="Y765" s="47"/>
      <c r="Z765" s="47"/>
      <c r="AA765" s="47"/>
    </row>
    <row r="766" spans="2:27" ht="14.25" customHeight="1">
      <c r="B766" s="47"/>
      <c r="C766" s="48"/>
      <c r="D766" s="47"/>
      <c r="E766" s="47"/>
      <c r="F766" s="47"/>
      <c r="G766" s="47"/>
      <c r="H766" s="47"/>
      <c r="I766" s="47"/>
      <c r="J766" s="47"/>
      <c r="K766" s="47"/>
      <c r="L766" s="47"/>
      <c r="M766" s="47"/>
      <c r="N766" s="47"/>
      <c r="O766" s="47"/>
      <c r="P766" s="47"/>
      <c r="Q766" s="47"/>
      <c r="R766" s="47"/>
      <c r="S766" s="47"/>
      <c r="T766" s="47"/>
      <c r="U766" s="47"/>
      <c r="V766" s="47"/>
      <c r="W766" s="47"/>
      <c r="X766" s="47"/>
      <c r="Y766" s="47"/>
      <c r="Z766" s="47"/>
      <c r="AA766" s="47"/>
    </row>
    <row r="767" spans="2:27" ht="14.25" customHeight="1">
      <c r="B767" s="47"/>
      <c r="C767" s="48"/>
      <c r="D767" s="47"/>
      <c r="E767" s="47"/>
      <c r="F767" s="47"/>
      <c r="G767" s="47"/>
      <c r="H767" s="47"/>
      <c r="I767" s="47"/>
      <c r="J767" s="47"/>
      <c r="K767" s="47"/>
      <c r="L767" s="47"/>
      <c r="M767" s="47"/>
      <c r="N767" s="47"/>
      <c r="O767" s="47"/>
      <c r="P767" s="47"/>
      <c r="Q767" s="47"/>
      <c r="R767" s="47"/>
      <c r="S767" s="47"/>
      <c r="T767" s="47"/>
      <c r="U767" s="47"/>
      <c r="V767" s="47"/>
      <c r="W767" s="47"/>
      <c r="X767" s="47"/>
      <c r="Y767" s="47"/>
      <c r="Z767" s="47"/>
      <c r="AA767" s="47"/>
    </row>
    <row r="768" spans="2:27" ht="14.25" customHeight="1">
      <c r="B768" s="47"/>
      <c r="C768" s="48"/>
      <c r="D768" s="47"/>
      <c r="E768" s="47"/>
      <c r="F768" s="47"/>
      <c r="G768" s="47"/>
      <c r="H768" s="47"/>
      <c r="I768" s="47"/>
      <c r="J768" s="47"/>
      <c r="K768" s="47"/>
      <c r="L768" s="47"/>
      <c r="M768" s="47"/>
      <c r="N768" s="47"/>
      <c r="O768" s="47"/>
      <c r="P768" s="47"/>
      <c r="Q768" s="47"/>
      <c r="R768" s="47"/>
      <c r="S768" s="47"/>
      <c r="T768" s="47"/>
      <c r="U768" s="47"/>
      <c r="V768" s="47"/>
      <c r="W768" s="47"/>
      <c r="X768" s="47"/>
      <c r="Y768" s="47"/>
      <c r="Z768" s="47"/>
      <c r="AA768" s="47"/>
    </row>
    <row r="769" spans="2:27" ht="14.25" customHeight="1">
      <c r="B769" s="47"/>
      <c r="C769" s="48"/>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row>
    <row r="770" spans="2:27" ht="14.25" customHeight="1">
      <c r="B770" s="47"/>
      <c r="C770" s="48"/>
      <c r="D770" s="47"/>
      <c r="E770" s="47"/>
      <c r="F770" s="47"/>
      <c r="G770" s="47"/>
      <c r="H770" s="47"/>
      <c r="I770" s="47"/>
      <c r="J770" s="47"/>
      <c r="K770" s="47"/>
      <c r="L770" s="47"/>
      <c r="M770" s="47"/>
      <c r="N770" s="47"/>
      <c r="O770" s="47"/>
      <c r="P770" s="47"/>
      <c r="Q770" s="47"/>
      <c r="R770" s="47"/>
      <c r="S770" s="47"/>
      <c r="T770" s="47"/>
      <c r="U770" s="47"/>
      <c r="V770" s="47"/>
      <c r="W770" s="47"/>
      <c r="X770" s="47"/>
      <c r="Y770" s="47"/>
      <c r="Z770" s="47"/>
      <c r="AA770" s="47"/>
    </row>
    <row r="771" spans="2:27" ht="14.25" customHeight="1">
      <c r="B771" s="47"/>
      <c r="C771" s="48"/>
      <c r="D771" s="47"/>
      <c r="E771" s="47"/>
      <c r="F771" s="47"/>
      <c r="G771" s="47"/>
      <c r="H771" s="47"/>
      <c r="I771" s="47"/>
      <c r="J771" s="47"/>
      <c r="K771" s="47"/>
      <c r="L771" s="47"/>
      <c r="M771" s="47"/>
      <c r="N771" s="47"/>
      <c r="O771" s="47"/>
      <c r="P771" s="47"/>
      <c r="Q771" s="47"/>
      <c r="R771" s="47"/>
      <c r="S771" s="47"/>
      <c r="T771" s="47"/>
      <c r="U771" s="47"/>
      <c r="V771" s="47"/>
      <c r="W771" s="47"/>
      <c r="X771" s="47"/>
      <c r="Y771" s="47"/>
      <c r="Z771" s="47"/>
      <c r="AA771" s="47"/>
    </row>
    <row r="772" spans="2:27" ht="14.25" customHeight="1">
      <c r="B772" s="47"/>
      <c r="C772" s="48"/>
      <c r="D772" s="47"/>
      <c r="E772" s="47"/>
      <c r="F772" s="47"/>
      <c r="G772" s="47"/>
      <c r="H772" s="47"/>
      <c r="I772" s="47"/>
      <c r="J772" s="47"/>
      <c r="K772" s="47"/>
      <c r="L772" s="47"/>
      <c r="M772" s="47"/>
      <c r="N772" s="47"/>
      <c r="O772" s="47"/>
      <c r="P772" s="47"/>
      <c r="Q772" s="47"/>
      <c r="R772" s="47"/>
      <c r="S772" s="47"/>
      <c r="T772" s="47"/>
      <c r="U772" s="47"/>
      <c r="V772" s="47"/>
      <c r="W772" s="47"/>
      <c r="X772" s="47"/>
      <c r="Y772" s="47"/>
      <c r="Z772" s="47"/>
      <c r="AA772" s="47"/>
    </row>
    <row r="773" spans="2:27" ht="14.25" customHeight="1">
      <c r="B773" s="47"/>
      <c r="C773" s="48"/>
      <c r="D773" s="47"/>
      <c r="E773" s="47"/>
      <c r="F773" s="47"/>
      <c r="G773" s="47"/>
      <c r="H773" s="47"/>
      <c r="I773" s="47"/>
      <c r="J773" s="47"/>
      <c r="K773" s="47"/>
      <c r="L773" s="47"/>
      <c r="M773" s="47"/>
      <c r="N773" s="47"/>
      <c r="O773" s="47"/>
      <c r="P773" s="47"/>
      <c r="Q773" s="47"/>
      <c r="R773" s="47"/>
      <c r="S773" s="47"/>
      <c r="T773" s="47"/>
      <c r="U773" s="47"/>
      <c r="V773" s="47"/>
      <c r="W773" s="47"/>
      <c r="X773" s="47"/>
      <c r="Y773" s="47"/>
      <c r="Z773" s="47"/>
      <c r="AA773" s="47"/>
    </row>
    <row r="774" spans="2:27" ht="14.25" customHeight="1">
      <c r="B774" s="47"/>
      <c r="C774" s="48"/>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row>
    <row r="775" spans="2:27" ht="14.25" customHeight="1">
      <c r="B775" s="47"/>
      <c r="C775" s="48"/>
      <c r="D775" s="47"/>
      <c r="E775" s="47"/>
      <c r="F775" s="47"/>
      <c r="G775" s="47"/>
      <c r="H775" s="47"/>
      <c r="I775" s="47"/>
      <c r="J775" s="47"/>
      <c r="K775" s="47"/>
      <c r="L775" s="47"/>
      <c r="M775" s="47"/>
      <c r="N775" s="47"/>
      <c r="O775" s="47"/>
      <c r="P775" s="47"/>
      <c r="Q775" s="47"/>
      <c r="R775" s="47"/>
      <c r="S775" s="47"/>
      <c r="T775" s="47"/>
      <c r="U775" s="47"/>
      <c r="V775" s="47"/>
      <c r="W775" s="47"/>
      <c r="X775" s="47"/>
      <c r="Y775" s="47"/>
      <c r="Z775" s="47"/>
      <c r="AA775" s="47"/>
    </row>
    <row r="776" spans="2:27" ht="14.25" customHeight="1">
      <c r="B776" s="47"/>
      <c r="C776" s="48"/>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A776" s="47"/>
    </row>
    <row r="777" spans="2:27" ht="14.25" customHeight="1">
      <c r="B777" s="47"/>
      <c r="C777" s="48"/>
      <c r="D777" s="47"/>
      <c r="E777" s="47"/>
      <c r="F777" s="47"/>
      <c r="G777" s="47"/>
      <c r="H777" s="47"/>
      <c r="I777" s="47"/>
      <c r="J777" s="47"/>
      <c r="K777" s="47"/>
      <c r="L777" s="47"/>
      <c r="M777" s="47"/>
      <c r="N777" s="47"/>
      <c r="O777" s="47"/>
      <c r="P777" s="47"/>
      <c r="Q777" s="47"/>
      <c r="R777" s="47"/>
      <c r="S777" s="47"/>
      <c r="T777" s="47"/>
      <c r="U777" s="47"/>
      <c r="V777" s="47"/>
      <c r="W777" s="47"/>
      <c r="X777" s="47"/>
      <c r="Y777" s="47"/>
      <c r="Z777" s="47"/>
      <c r="AA777" s="47"/>
    </row>
    <row r="778" spans="2:27" ht="14.25" customHeight="1">
      <c r="B778" s="47"/>
      <c r="C778" s="48"/>
      <c r="D778" s="47"/>
      <c r="E778" s="47"/>
      <c r="F778" s="47"/>
      <c r="G778" s="47"/>
      <c r="H778" s="47"/>
      <c r="I778" s="47"/>
      <c r="J778" s="47"/>
      <c r="K778" s="47"/>
      <c r="L778" s="47"/>
      <c r="M778" s="47"/>
      <c r="N778" s="47"/>
      <c r="O778" s="47"/>
      <c r="P778" s="47"/>
      <c r="Q778" s="47"/>
      <c r="R778" s="47"/>
      <c r="S778" s="47"/>
      <c r="T778" s="47"/>
      <c r="U778" s="47"/>
      <c r="V778" s="47"/>
      <c r="W778" s="47"/>
      <c r="X778" s="47"/>
      <c r="Y778" s="47"/>
      <c r="Z778" s="47"/>
      <c r="AA778" s="47"/>
    </row>
    <row r="779" spans="2:27" ht="14.25" customHeight="1">
      <c r="B779" s="47"/>
      <c r="C779" s="48"/>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row>
    <row r="780" spans="2:27" ht="14.25" customHeight="1">
      <c r="B780" s="47"/>
      <c r="C780" s="48"/>
      <c r="D780" s="47"/>
      <c r="E780" s="47"/>
      <c r="F780" s="47"/>
      <c r="G780" s="47"/>
      <c r="H780" s="47"/>
      <c r="I780" s="47"/>
      <c r="J780" s="47"/>
      <c r="K780" s="47"/>
      <c r="L780" s="47"/>
      <c r="M780" s="47"/>
      <c r="N780" s="47"/>
      <c r="O780" s="47"/>
      <c r="P780" s="47"/>
      <c r="Q780" s="47"/>
      <c r="R780" s="47"/>
      <c r="S780" s="47"/>
      <c r="T780" s="47"/>
      <c r="U780" s="47"/>
      <c r="V780" s="47"/>
      <c r="W780" s="47"/>
      <c r="X780" s="47"/>
      <c r="Y780" s="47"/>
      <c r="Z780" s="47"/>
      <c r="AA780" s="47"/>
    </row>
    <row r="781" spans="2:27" ht="14.25" customHeight="1">
      <c r="B781" s="47"/>
      <c r="C781" s="48"/>
      <c r="D781" s="47"/>
      <c r="E781" s="47"/>
      <c r="F781" s="47"/>
      <c r="G781" s="47"/>
      <c r="H781" s="47"/>
      <c r="I781" s="47"/>
      <c r="J781" s="47"/>
      <c r="K781" s="47"/>
      <c r="L781" s="47"/>
      <c r="M781" s="47"/>
      <c r="N781" s="47"/>
      <c r="O781" s="47"/>
      <c r="P781" s="47"/>
      <c r="Q781" s="47"/>
      <c r="R781" s="47"/>
      <c r="S781" s="47"/>
      <c r="T781" s="47"/>
      <c r="U781" s="47"/>
      <c r="V781" s="47"/>
      <c r="W781" s="47"/>
      <c r="X781" s="47"/>
      <c r="Y781" s="47"/>
      <c r="Z781" s="47"/>
      <c r="AA781" s="47"/>
    </row>
    <row r="782" spans="2:27" ht="14.25" customHeight="1">
      <c r="B782" s="47"/>
      <c r="C782" s="48"/>
      <c r="D782" s="47"/>
      <c r="E782" s="47"/>
      <c r="F782" s="47"/>
      <c r="G782" s="47"/>
      <c r="H782" s="47"/>
      <c r="I782" s="47"/>
      <c r="J782" s="47"/>
      <c r="K782" s="47"/>
      <c r="L782" s="47"/>
      <c r="M782" s="47"/>
      <c r="N782" s="47"/>
      <c r="O782" s="47"/>
      <c r="P782" s="47"/>
      <c r="Q782" s="47"/>
      <c r="R782" s="47"/>
      <c r="S782" s="47"/>
      <c r="T782" s="47"/>
      <c r="U782" s="47"/>
      <c r="V782" s="47"/>
      <c r="W782" s="47"/>
      <c r="X782" s="47"/>
      <c r="Y782" s="47"/>
      <c r="Z782" s="47"/>
      <c r="AA782" s="47"/>
    </row>
    <row r="783" spans="2:27" ht="14.25" customHeight="1">
      <c r="B783" s="47"/>
      <c r="C783" s="48"/>
      <c r="D783" s="47"/>
      <c r="E783" s="47"/>
      <c r="F783" s="47"/>
      <c r="G783" s="47"/>
      <c r="H783" s="47"/>
      <c r="I783" s="47"/>
      <c r="J783" s="47"/>
      <c r="K783" s="47"/>
      <c r="L783" s="47"/>
      <c r="M783" s="47"/>
      <c r="N783" s="47"/>
      <c r="O783" s="47"/>
      <c r="P783" s="47"/>
      <c r="Q783" s="47"/>
      <c r="R783" s="47"/>
      <c r="S783" s="47"/>
      <c r="T783" s="47"/>
      <c r="U783" s="47"/>
      <c r="V783" s="47"/>
      <c r="W783" s="47"/>
      <c r="X783" s="47"/>
      <c r="Y783" s="47"/>
      <c r="Z783" s="47"/>
      <c r="AA783" s="47"/>
    </row>
    <row r="784" spans="2:27" ht="14.25" customHeight="1">
      <c r="B784" s="47"/>
      <c r="C784" s="48"/>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row>
    <row r="785" spans="2:27" ht="14.25" customHeight="1">
      <c r="B785" s="47"/>
      <c r="C785" s="48"/>
      <c r="D785" s="47"/>
      <c r="E785" s="47"/>
      <c r="F785" s="47"/>
      <c r="G785" s="47"/>
      <c r="H785" s="47"/>
      <c r="I785" s="47"/>
      <c r="J785" s="47"/>
      <c r="K785" s="47"/>
      <c r="L785" s="47"/>
      <c r="M785" s="47"/>
      <c r="N785" s="47"/>
      <c r="O785" s="47"/>
      <c r="P785" s="47"/>
      <c r="Q785" s="47"/>
      <c r="R785" s="47"/>
      <c r="S785" s="47"/>
      <c r="T785" s="47"/>
      <c r="U785" s="47"/>
      <c r="V785" s="47"/>
      <c r="W785" s="47"/>
      <c r="X785" s="47"/>
      <c r="Y785" s="47"/>
      <c r="Z785" s="47"/>
      <c r="AA785" s="47"/>
    </row>
    <row r="786" spans="2:27" ht="14.25" customHeight="1">
      <c r="B786" s="47"/>
      <c r="C786" s="48"/>
      <c r="D786" s="47"/>
      <c r="E786" s="47"/>
      <c r="F786" s="47"/>
      <c r="G786" s="47"/>
      <c r="H786" s="47"/>
      <c r="I786" s="47"/>
      <c r="J786" s="47"/>
      <c r="K786" s="47"/>
      <c r="L786" s="47"/>
      <c r="M786" s="47"/>
      <c r="N786" s="47"/>
      <c r="O786" s="47"/>
      <c r="P786" s="47"/>
      <c r="Q786" s="47"/>
      <c r="R786" s="47"/>
      <c r="S786" s="47"/>
      <c r="T786" s="47"/>
      <c r="U786" s="47"/>
      <c r="V786" s="47"/>
      <c r="W786" s="47"/>
      <c r="X786" s="47"/>
      <c r="Y786" s="47"/>
      <c r="Z786" s="47"/>
      <c r="AA786" s="47"/>
    </row>
    <row r="787" spans="2:27" ht="14.25" customHeight="1">
      <c r="B787" s="47"/>
      <c r="C787" s="48"/>
      <c r="D787" s="47"/>
      <c r="E787" s="47"/>
      <c r="F787" s="47"/>
      <c r="G787" s="47"/>
      <c r="H787" s="47"/>
      <c r="I787" s="47"/>
      <c r="J787" s="47"/>
      <c r="K787" s="47"/>
      <c r="L787" s="47"/>
      <c r="M787" s="47"/>
      <c r="N787" s="47"/>
      <c r="O787" s="47"/>
      <c r="P787" s="47"/>
      <c r="Q787" s="47"/>
      <c r="R787" s="47"/>
      <c r="S787" s="47"/>
      <c r="T787" s="47"/>
      <c r="U787" s="47"/>
      <c r="V787" s="47"/>
      <c r="W787" s="47"/>
      <c r="X787" s="47"/>
      <c r="Y787" s="47"/>
      <c r="Z787" s="47"/>
      <c r="AA787" s="47"/>
    </row>
    <row r="788" spans="2:27" ht="14.25" customHeight="1">
      <c r="B788" s="47"/>
      <c r="C788" s="48"/>
      <c r="D788" s="47"/>
      <c r="E788" s="47"/>
      <c r="F788" s="47"/>
      <c r="G788" s="47"/>
      <c r="H788" s="47"/>
      <c r="I788" s="47"/>
      <c r="J788" s="47"/>
      <c r="K788" s="47"/>
      <c r="L788" s="47"/>
      <c r="M788" s="47"/>
      <c r="N788" s="47"/>
      <c r="O788" s="47"/>
      <c r="P788" s="47"/>
      <c r="Q788" s="47"/>
      <c r="R788" s="47"/>
      <c r="S788" s="47"/>
      <c r="T788" s="47"/>
      <c r="U788" s="47"/>
      <c r="V788" s="47"/>
      <c r="W788" s="47"/>
      <c r="X788" s="47"/>
      <c r="Y788" s="47"/>
      <c r="Z788" s="47"/>
      <c r="AA788" s="47"/>
    </row>
    <row r="789" spans="2:27" ht="14.25" customHeight="1">
      <c r="B789" s="47"/>
      <c r="C789" s="48"/>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row>
    <row r="790" spans="2:27" ht="14.25" customHeight="1">
      <c r="B790" s="47"/>
      <c r="C790" s="48"/>
      <c r="D790" s="47"/>
      <c r="E790" s="47"/>
      <c r="F790" s="47"/>
      <c r="G790" s="47"/>
      <c r="H790" s="47"/>
      <c r="I790" s="47"/>
      <c r="J790" s="47"/>
      <c r="K790" s="47"/>
      <c r="L790" s="47"/>
      <c r="M790" s="47"/>
      <c r="N790" s="47"/>
      <c r="O790" s="47"/>
      <c r="P790" s="47"/>
      <c r="Q790" s="47"/>
      <c r="R790" s="47"/>
      <c r="S790" s="47"/>
      <c r="T790" s="47"/>
      <c r="U790" s="47"/>
      <c r="V790" s="47"/>
      <c r="W790" s="47"/>
      <c r="X790" s="47"/>
      <c r="Y790" s="47"/>
      <c r="Z790" s="47"/>
      <c r="AA790" s="47"/>
    </row>
    <row r="791" spans="2:27" ht="14.25" customHeight="1">
      <c r="B791" s="47"/>
      <c r="C791" s="48"/>
      <c r="D791" s="47"/>
      <c r="E791" s="47"/>
      <c r="F791" s="47"/>
      <c r="G791" s="47"/>
      <c r="H791" s="47"/>
      <c r="I791" s="47"/>
      <c r="J791" s="47"/>
      <c r="K791" s="47"/>
      <c r="L791" s="47"/>
      <c r="M791" s="47"/>
      <c r="N791" s="47"/>
      <c r="O791" s="47"/>
      <c r="P791" s="47"/>
      <c r="Q791" s="47"/>
      <c r="R791" s="47"/>
      <c r="S791" s="47"/>
      <c r="T791" s="47"/>
      <c r="U791" s="47"/>
      <c r="V791" s="47"/>
      <c r="W791" s="47"/>
      <c r="X791" s="47"/>
      <c r="Y791" s="47"/>
      <c r="Z791" s="47"/>
      <c r="AA791" s="47"/>
    </row>
    <row r="792" spans="2:27" ht="14.25" customHeight="1">
      <c r="B792" s="47"/>
      <c r="C792" s="48"/>
      <c r="D792" s="47"/>
      <c r="E792" s="47"/>
      <c r="F792" s="47"/>
      <c r="G792" s="47"/>
      <c r="H792" s="47"/>
      <c r="I792" s="47"/>
      <c r="J792" s="47"/>
      <c r="K792" s="47"/>
      <c r="L792" s="47"/>
      <c r="M792" s="47"/>
      <c r="N792" s="47"/>
      <c r="O792" s="47"/>
      <c r="P792" s="47"/>
      <c r="Q792" s="47"/>
      <c r="R792" s="47"/>
      <c r="S792" s="47"/>
      <c r="T792" s="47"/>
      <c r="U792" s="47"/>
      <c r="V792" s="47"/>
      <c r="W792" s="47"/>
      <c r="X792" s="47"/>
      <c r="Y792" s="47"/>
      <c r="Z792" s="47"/>
      <c r="AA792" s="47"/>
    </row>
    <row r="793" spans="2:27" ht="14.25" customHeight="1">
      <c r="B793" s="47"/>
      <c r="C793" s="48"/>
      <c r="D793" s="47"/>
      <c r="E793" s="47"/>
      <c r="F793" s="47"/>
      <c r="G793" s="47"/>
      <c r="H793" s="47"/>
      <c r="I793" s="47"/>
      <c r="J793" s="47"/>
      <c r="K793" s="47"/>
      <c r="L793" s="47"/>
      <c r="M793" s="47"/>
      <c r="N793" s="47"/>
      <c r="O793" s="47"/>
      <c r="P793" s="47"/>
      <c r="Q793" s="47"/>
      <c r="R793" s="47"/>
      <c r="S793" s="47"/>
      <c r="T793" s="47"/>
      <c r="U793" s="47"/>
      <c r="V793" s="47"/>
      <c r="W793" s="47"/>
      <c r="X793" s="47"/>
      <c r="Y793" s="47"/>
      <c r="Z793" s="47"/>
      <c r="AA793" s="47"/>
    </row>
    <row r="794" spans="2:27" ht="14.25" customHeight="1">
      <c r="B794" s="47"/>
      <c r="C794" s="48"/>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row>
    <row r="795" spans="2:27" ht="14.25" customHeight="1">
      <c r="B795" s="47"/>
      <c r="C795" s="48"/>
      <c r="D795" s="47"/>
      <c r="E795" s="47"/>
      <c r="F795" s="47"/>
      <c r="G795" s="47"/>
      <c r="H795" s="47"/>
      <c r="I795" s="47"/>
      <c r="J795" s="47"/>
      <c r="K795" s="47"/>
      <c r="L795" s="47"/>
      <c r="M795" s="47"/>
      <c r="N795" s="47"/>
      <c r="O795" s="47"/>
      <c r="P795" s="47"/>
      <c r="Q795" s="47"/>
      <c r="R795" s="47"/>
      <c r="S795" s="47"/>
      <c r="T795" s="47"/>
      <c r="U795" s="47"/>
      <c r="V795" s="47"/>
      <c r="W795" s="47"/>
      <c r="X795" s="47"/>
      <c r="Y795" s="47"/>
      <c r="Z795" s="47"/>
      <c r="AA795" s="47"/>
    </row>
    <row r="796" spans="2:27" ht="14.25" customHeight="1">
      <c r="B796" s="47"/>
      <c r="C796" s="48"/>
      <c r="D796" s="47"/>
      <c r="E796" s="47"/>
      <c r="F796" s="47"/>
      <c r="G796" s="47"/>
      <c r="H796" s="47"/>
      <c r="I796" s="47"/>
      <c r="J796" s="47"/>
      <c r="K796" s="47"/>
      <c r="L796" s="47"/>
      <c r="M796" s="47"/>
      <c r="N796" s="47"/>
      <c r="O796" s="47"/>
      <c r="P796" s="47"/>
      <c r="Q796" s="47"/>
      <c r="R796" s="47"/>
      <c r="S796" s="47"/>
      <c r="T796" s="47"/>
      <c r="U796" s="47"/>
      <c r="V796" s="47"/>
      <c r="W796" s="47"/>
      <c r="X796" s="47"/>
      <c r="Y796" s="47"/>
      <c r="Z796" s="47"/>
      <c r="AA796" s="47"/>
    </row>
    <row r="797" spans="2:27" ht="14.25" customHeight="1">
      <c r="B797" s="47"/>
      <c r="C797" s="48"/>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row>
    <row r="798" spans="2:27" ht="14.25" customHeight="1">
      <c r="B798" s="47"/>
      <c r="C798" s="48"/>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row>
    <row r="799" spans="2:27" ht="14.25" customHeight="1">
      <c r="B799" s="47"/>
      <c r="C799" s="48"/>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row>
    <row r="800" spans="2:27" ht="14.25" customHeight="1">
      <c r="B800" s="47"/>
      <c r="C800" s="48"/>
      <c r="D800" s="47"/>
      <c r="E800" s="47"/>
      <c r="F800" s="47"/>
      <c r="G800" s="47"/>
      <c r="H800" s="47"/>
      <c r="I800" s="47"/>
      <c r="J800" s="47"/>
      <c r="K800" s="47"/>
      <c r="L800" s="47"/>
      <c r="M800" s="47"/>
      <c r="N800" s="47"/>
      <c r="O800" s="47"/>
      <c r="P800" s="47"/>
      <c r="Q800" s="47"/>
      <c r="R800" s="47"/>
      <c r="S800" s="47"/>
      <c r="T800" s="47"/>
      <c r="U800" s="47"/>
      <c r="V800" s="47"/>
      <c r="W800" s="47"/>
      <c r="X800" s="47"/>
      <c r="Y800" s="47"/>
      <c r="Z800" s="47"/>
      <c r="AA800" s="47"/>
    </row>
    <row r="801" spans="2:27" ht="14.25" customHeight="1">
      <c r="B801" s="47"/>
      <c r="C801" s="48"/>
      <c r="D801" s="47"/>
      <c r="E801" s="47"/>
      <c r="F801" s="47"/>
      <c r="G801" s="47"/>
      <c r="H801" s="47"/>
      <c r="I801" s="47"/>
      <c r="J801" s="47"/>
      <c r="K801" s="47"/>
      <c r="L801" s="47"/>
      <c r="M801" s="47"/>
      <c r="N801" s="47"/>
      <c r="O801" s="47"/>
      <c r="P801" s="47"/>
      <c r="Q801" s="47"/>
      <c r="R801" s="47"/>
      <c r="S801" s="47"/>
      <c r="T801" s="47"/>
      <c r="U801" s="47"/>
      <c r="V801" s="47"/>
      <c r="W801" s="47"/>
      <c r="X801" s="47"/>
      <c r="Y801" s="47"/>
      <c r="Z801" s="47"/>
      <c r="AA801" s="47"/>
    </row>
    <row r="802" spans="2:27" ht="14.25" customHeight="1">
      <c r="B802" s="47"/>
      <c r="C802" s="48"/>
      <c r="D802" s="47"/>
      <c r="E802" s="47"/>
      <c r="F802" s="47"/>
      <c r="G802" s="47"/>
      <c r="H802" s="47"/>
      <c r="I802" s="47"/>
      <c r="J802" s="47"/>
      <c r="K802" s="47"/>
      <c r="L802" s="47"/>
      <c r="M802" s="47"/>
      <c r="N802" s="47"/>
      <c r="O802" s="47"/>
      <c r="P802" s="47"/>
      <c r="Q802" s="47"/>
      <c r="R802" s="47"/>
      <c r="S802" s="47"/>
      <c r="T802" s="47"/>
      <c r="U802" s="47"/>
      <c r="V802" s="47"/>
      <c r="W802" s="47"/>
      <c r="X802" s="47"/>
      <c r="Y802" s="47"/>
      <c r="Z802" s="47"/>
      <c r="AA802" s="47"/>
    </row>
    <row r="803" spans="2:27" ht="14.25" customHeight="1">
      <c r="B803" s="47"/>
      <c r="C803" s="48"/>
      <c r="D803" s="47"/>
      <c r="E803" s="47"/>
      <c r="F803" s="47"/>
      <c r="G803" s="47"/>
      <c r="H803" s="47"/>
      <c r="I803" s="47"/>
      <c r="J803" s="47"/>
      <c r="K803" s="47"/>
      <c r="L803" s="47"/>
      <c r="M803" s="47"/>
      <c r="N803" s="47"/>
      <c r="O803" s="47"/>
      <c r="P803" s="47"/>
      <c r="Q803" s="47"/>
      <c r="R803" s="47"/>
      <c r="S803" s="47"/>
      <c r="T803" s="47"/>
      <c r="U803" s="47"/>
      <c r="V803" s="47"/>
      <c r="W803" s="47"/>
      <c r="X803" s="47"/>
      <c r="Y803" s="47"/>
      <c r="Z803" s="47"/>
      <c r="AA803" s="47"/>
    </row>
    <row r="804" spans="2:27" ht="14.25" customHeight="1">
      <c r="B804" s="47"/>
      <c r="C804" s="48"/>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row>
    <row r="805" spans="2:27" ht="14.25" customHeight="1">
      <c r="B805" s="47"/>
      <c r="C805" s="48"/>
      <c r="D805" s="47"/>
      <c r="E805" s="47"/>
      <c r="F805" s="47"/>
      <c r="G805" s="47"/>
      <c r="H805" s="47"/>
      <c r="I805" s="47"/>
      <c r="J805" s="47"/>
      <c r="K805" s="47"/>
      <c r="L805" s="47"/>
      <c r="M805" s="47"/>
      <c r="N805" s="47"/>
      <c r="O805" s="47"/>
      <c r="P805" s="47"/>
      <c r="Q805" s="47"/>
      <c r="R805" s="47"/>
      <c r="S805" s="47"/>
      <c r="T805" s="47"/>
      <c r="U805" s="47"/>
      <c r="V805" s="47"/>
      <c r="W805" s="47"/>
      <c r="X805" s="47"/>
      <c r="Y805" s="47"/>
      <c r="Z805" s="47"/>
      <c r="AA805" s="47"/>
    </row>
    <row r="806" spans="2:27" ht="14.25" customHeight="1">
      <c r="B806" s="47"/>
      <c r="C806" s="48"/>
      <c r="D806" s="47"/>
      <c r="E806" s="47"/>
      <c r="F806" s="47"/>
      <c r="G806" s="47"/>
      <c r="H806" s="47"/>
      <c r="I806" s="47"/>
      <c r="J806" s="47"/>
      <c r="K806" s="47"/>
      <c r="L806" s="47"/>
      <c r="M806" s="47"/>
      <c r="N806" s="47"/>
      <c r="O806" s="47"/>
      <c r="P806" s="47"/>
      <c r="Q806" s="47"/>
      <c r="R806" s="47"/>
      <c r="S806" s="47"/>
      <c r="T806" s="47"/>
      <c r="U806" s="47"/>
      <c r="V806" s="47"/>
      <c r="W806" s="47"/>
      <c r="X806" s="47"/>
      <c r="Y806" s="47"/>
      <c r="Z806" s="47"/>
      <c r="AA806" s="47"/>
    </row>
    <row r="807" spans="2:27" ht="14.25" customHeight="1">
      <c r="B807" s="47"/>
      <c r="C807" s="48"/>
      <c r="D807" s="47"/>
      <c r="E807" s="47"/>
      <c r="F807" s="47"/>
      <c r="G807" s="47"/>
      <c r="H807" s="47"/>
      <c r="I807" s="47"/>
      <c r="J807" s="47"/>
      <c r="K807" s="47"/>
      <c r="L807" s="47"/>
      <c r="M807" s="47"/>
      <c r="N807" s="47"/>
      <c r="O807" s="47"/>
      <c r="P807" s="47"/>
      <c r="Q807" s="47"/>
      <c r="R807" s="47"/>
      <c r="S807" s="47"/>
      <c r="T807" s="47"/>
      <c r="U807" s="47"/>
      <c r="V807" s="47"/>
      <c r="W807" s="47"/>
      <c r="X807" s="47"/>
      <c r="Y807" s="47"/>
      <c r="Z807" s="47"/>
      <c r="AA807" s="47"/>
    </row>
    <row r="808" spans="2:27" ht="14.25" customHeight="1">
      <c r="B808" s="47"/>
      <c r="C808" s="48"/>
      <c r="D808" s="47"/>
      <c r="E808" s="47"/>
      <c r="F808" s="47"/>
      <c r="G808" s="47"/>
      <c r="H808" s="47"/>
      <c r="I808" s="47"/>
      <c r="J808" s="47"/>
      <c r="K808" s="47"/>
      <c r="L808" s="47"/>
      <c r="M808" s="47"/>
      <c r="N808" s="47"/>
      <c r="O808" s="47"/>
      <c r="P808" s="47"/>
      <c r="Q808" s="47"/>
      <c r="R808" s="47"/>
      <c r="S808" s="47"/>
      <c r="T808" s="47"/>
      <c r="U808" s="47"/>
      <c r="V808" s="47"/>
      <c r="W808" s="47"/>
      <c r="X808" s="47"/>
      <c r="Y808" s="47"/>
      <c r="Z808" s="47"/>
      <c r="AA808" s="47"/>
    </row>
    <row r="809" spans="2:27" ht="14.25" customHeight="1">
      <c r="B809" s="47"/>
      <c r="C809" s="48"/>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row>
    <row r="810" spans="2:27" ht="14.25" customHeight="1">
      <c r="B810" s="47"/>
      <c r="C810" s="48"/>
      <c r="D810" s="47"/>
      <c r="E810" s="47"/>
      <c r="F810" s="47"/>
      <c r="G810" s="47"/>
      <c r="H810" s="47"/>
      <c r="I810" s="47"/>
      <c r="J810" s="47"/>
      <c r="K810" s="47"/>
      <c r="L810" s="47"/>
      <c r="M810" s="47"/>
      <c r="N810" s="47"/>
      <c r="O810" s="47"/>
      <c r="P810" s="47"/>
      <c r="Q810" s="47"/>
      <c r="R810" s="47"/>
      <c r="S810" s="47"/>
      <c r="T810" s="47"/>
      <c r="U810" s="47"/>
      <c r="V810" s="47"/>
      <c r="W810" s="47"/>
      <c r="X810" s="47"/>
      <c r="Y810" s="47"/>
      <c r="Z810" s="47"/>
      <c r="AA810" s="47"/>
    </row>
    <row r="811" spans="2:27" ht="14.25" customHeight="1">
      <c r="B811" s="47"/>
      <c r="C811" s="48"/>
      <c r="D811" s="47"/>
      <c r="E811" s="47"/>
      <c r="F811" s="47"/>
      <c r="G811" s="47"/>
      <c r="H811" s="47"/>
      <c r="I811" s="47"/>
      <c r="J811" s="47"/>
      <c r="K811" s="47"/>
      <c r="L811" s="47"/>
      <c r="M811" s="47"/>
      <c r="N811" s="47"/>
      <c r="O811" s="47"/>
      <c r="P811" s="47"/>
      <c r="Q811" s="47"/>
      <c r="R811" s="47"/>
      <c r="S811" s="47"/>
      <c r="T811" s="47"/>
      <c r="U811" s="47"/>
      <c r="V811" s="47"/>
      <c r="W811" s="47"/>
      <c r="X811" s="47"/>
      <c r="Y811" s="47"/>
      <c r="Z811" s="47"/>
      <c r="AA811" s="47"/>
    </row>
    <row r="812" spans="2:27" ht="14.25" customHeight="1">
      <c r="B812" s="47"/>
      <c r="C812" s="48"/>
      <c r="D812" s="47"/>
      <c r="E812" s="47"/>
      <c r="F812" s="47"/>
      <c r="G812" s="47"/>
      <c r="H812" s="47"/>
      <c r="I812" s="47"/>
      <c r="J812" s="47"/>
      <c r="K812" s="47"/>
      <c r="L812" s="47"/>
      <c r="M812" s="47"/>
      <c r="N812" s="47"/>
      <c r="O812" s="47"/>
      <c r="P812" s="47"/>
      <c r="Q812" s="47"/>
      <c r="R812" s="47"/>
      <c r="S812" s="47"/>
      <c r="T812" s="47"/>
      <c r="U812" s="47"/>
      <c r="V812" s="47"/>
      <c r="W812" s="47"/>
      <c r="X812" s="47"/>
      <c r="Y812" s="47"/>
      <c r="Z812" s="47"/>
      <c r="AA812" s="47"/>
    </row>
    <row r="813" spans="2:27" ht="14.25" customHeight="1">
      <c r="B813" s="47"/>
      <c r="C813" s="48"/>
      <c r="D813" s="47"/>
      <c r="E813" s="47"/>
      <c r="F813" s="47"/>
      <c r="G813" s="47"/>
      <c r="H813" s="47"/>
      <c r="I813" s="47"/>
      <c r="J813" s="47"/>
      <c r="K813" s="47"/>
      <c r="L813" s="47"/>
      <c r="M813" s="47"/>
      <c r="N813" s="47"/>
      <c r="O813" s="47"/>
      <c r="P813" s="47"/>
      <c r="Q813" s="47"/>
      <c r="R813" s="47"/>
      <c r="S813" s="47"/>
      <c r="T813" s="47"/>
      <c r="U813" s="47"/>
      <c r="V813" s="47"/>
      <c r="W813" s="47"/>
      <c r="X813" s="47"/>
      <c r="Y813" s="47"/>
      <c r="Z813" s="47"/>
      <c r="AA813" s="47"/>
    </row>
    <row r="814" spans="2:27" ht="14.25" customHeight="1">
      <c r="B814" s="47"/>
      <c r="C814" s="48"/>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row>
    <row r="815" spans="2:27" ht="14.25" customHeight="1">
      <c r="B815" s="47"/>
      <c r="C815" s="48"/>
      <c r="D815" s="47"/>
      <c r="E815" s="47"/>
      <c r="F815" s="47"/>
      <c r="G815" s="47"/>
      <c r="H815" s="47"/>
      <c r="I815" s="47"/>
      <c r="J815" s="47"/>
      <c r="K815" s="47"/>
      <c r="L815" s="47"/>
      <c r="M815" s="47"/>
      <c r="N815" s="47"/>
      <c r="O815" s="47"/>
      <c r="P815" s="47"/>
      <c r="Q815" s="47"/>
      <c r="R815" s="47"/>
      <c r="S815" s="47"/>
      <c r="T815" s="47"/>
      <c r="U815" s="47"/>
      <c r="V815" s="47"/>
      <c r="W815" s="47"/>
      <c r="X815" s="47"/>
      <c r="Y815" s="47"/>
      <c r="Z815" s="47"/>
      <c r="AA815" s="47"/>
    </row>
    <row r="816" spans="2:27" ht="14.25" customHeight="1">
      <c r="B816" s="47"/>
      <c r="C816" s="48"/>
      <c r="D816" s="47"/>
      <c r="E816" s="47"/>
      <c r="F816" s="47"/>
      <c r="G816" s="47"/>
      <c r="H816" s="47"/>
      <c r="I816" s="47"/>
      <c r="J816" s="47"/>
      <c r="K816" s="47"/>
      <c r="L816" s="47"/>
      <c r="M816" s="47"/>
      <c r="N816" s="47"/>
      <c r="O816" s="47"/>
      <c r="P816" s="47"/>
      <c r="Q816" s="47"/>
      <c r="R816" s="47"/>
      <c r="S816" s="47"/>
      <c r="T816" s="47"/>
      <c r="U816" s="47"/>
      <c r="V816" s="47"/>
      <c r="W816" s="47"/>
      <c r="X816" s="47"/>
      <c r="Y816" s="47"/>
      <c r="Z816" s="47"/>
      <c r="AA816" s="47"/>
    </row>
    <row r="817" spans="2:27" ht="14.25" customHeight="1">
      <c r="B817" s="47"/>
      <c r="C817" s="48"/>
      <c r="D817" s="47"/>
      <c r="E817" s="47"/>
      <c r="F817" s="47"/>
      <c r="G817" s="47"/>
      <c r="H817" s="47"/>
      <c r="I817" s="47"/>
      <c r="J817" s="47"/>
      <c r="K817" s="47"/>
      <c r="L817" s="47"/>
      <c r="M817" s="47"/>
      <c r="N817" s="47"/>
      <c r="O817" s="47"/>
      <c r="P817" s="47"/>
      <c r="Q817" s="47"/>
      <c r="R817" s="47"/>
      <c r="S817" s="47"/>
      <c r="T817" s="47"/>
      <c r="U817" s="47"/>
      <c r="V817" s="47"/>
      <c r="W817" s="47"/>
      <c r="X817" s="47"/>
      <c r="Y817" s="47"/>
      <c r="Z817" s="47"/>
      <c r="AA817" s="47"/>
    </row>
    <row r="818" spans="2:27" ht="14.25" customHeight="1">
      <c r="B818" s="47"/>
      <c r="C818" s="48"/>
      <c r="D818" s="47"/>
      <c r="E818" s="47"/>
      <c r="F818" s="47"/>
      <c r="G818" s="47"/>
      <c r="H818" s="47"/>
      <c r="I818" s="47"/>
      <c r="J818" s="47"/>
      <c r="K818" s="47"/>
      <c r="L818" s="47"/>
      <c r="M818" s="47"/>
      <c r="N818" s="47"/>
      <c r="O818" s="47"/>
      <c r="P818" s="47"/>
      <c r="Q818" s="47"/>
      <c r="R818" s="47"/>
      <c r="S818" s="47"/>
      <c r="T818" s="47"/>
      <c r="U818" s="47"/>
      <c r="V818" s="47"/>
      <c r="W818" s="47"/>
      <c r="X818" s="47"/>
      <c r="Y818" s="47"/>
      <c r="Z818" s="47"/>
      <c r="AA818" s="47"/>
    </row>
    <row r="819" spans="2:27" ht="14.25" customHeight="1">
      <c r="B819" s="47"/>
      <c r="C819" s="48"/>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row>
    <row r="820" spans="2:27" ht="14.25" customHeight="1">
      <c r="B820" s="47"/>
      <c r="C820" s="48"/>
      <c r="D820" s="47"/>
      <c r="E820" s="47"/>
      <c r="F820" s="47"/>
      <c r="G820" s="47"/>
      <c r="H820" s="47"/>
      <c r="I820" s="47"/>
      <c r="J820" s="47"/>
      <c r="K820" s="47"/>
      <c r="L820" s="47"/>
      <c r="M820" s="47"/>
      <c r="N820" s="47"/>
      <c r="O820" s="47"/>
      <c r="P820" s="47"/>
      <c r="Q820" s="47"/>
      <c r="R820" s="47"/>
      <c r="S820" s="47"/>
      <c r="T820" s="47"/>
      <c r="U820" s="47"/>
      <c r="V820" s="47"/>
      <c r="W820" s="47"/>
      <c r="X820" s="47"/>
      <c r="Y820" s="47"/>
      <c r="Z820" s="47"/>
      <c r="AA820" s="47"/>
    </row>
    <row r="821" spans="2:27" ht="14.25" customHeight="1">
      <c r="B821" s="47"/>
      <c r="C821" s="48"/>
      <c r="D821" s="47"/>
      <c r="E821" s="47"/>
      <c r="F821" s="47"/>
      <c r="G821" s="47"/>
      <c r="H821" s="47"/>
      <c r="I821" s="47"/>
      <c r="J821" s="47"/>
      <c r="K821" s="47"/>
      <c r="L821" s="47"/>
      <c r="M821" s="47"/>
      <c r="N821" s="47"/>
      <c r="O821" s="47"/>
      <c r="P821" s="47"/>
      <c r="Q821" s="47"/>
      <c r="R821" s="47"/>
      <c r="S821" s="47"/>
      <c r="T821" s="47"/>
      <c r="U821" s="47"/>
      <c r="V821" s="47"/>
      <c r="W821" s="47"/>
      <c r="X821" s="47"/>
      <c r="Y821" s="47"/>
      <c r="Z821" s="47"/>
      <c r="AA821" s="47"/>
    </row>
    <row r="822" spans="2:27" ht="14.25" customHeight="1">
      <c r="B822" s="47"/>
      <c r="C822" s="48"/>
      <c r="D822" s="47"/>
      <c r="E822" s="47"/>
      <c r="F822" s="47"/>
      <c r="G822" s="47"/>
      <c r="H822" s="47"/>
      <c r="I822" s="47"/>
      <c r="J822" s="47"/>
      <c r="K822" s="47"/>
      <c r="L822" s="47"/>
      <c r="M822" s="47"/>
      <c r="N822" s="47"/>
      <c r="O822" s="47"/>
      <c r="P822" s="47"/>
      <c r="Q822" s="47"/>
      <c r="R822" s="47"/>
      <c r="S822" s="47"/>
      <c r="T822" s="47"/>
      <c r="U822" s="47"/>
      <c r="V822" s="47"/>
      <c r="W822" s="47"/>
      <c r="X822" s="47"/>
      <c r="Y822" s="47"/>
      <c r="Z822" s="47"/>
      <c r="AA822" s="47"/>
    </row>
    <row r="823" spans="2:27" ht="14.25" customHeight="1">
      <c r="B823" s="47"/>
      <c r="C823" s="48"/>
      <c r="D823" s="47"/>
      <c r="E823" s="47"/>
      <c r="F823" s="47"/>
      <c r="G823" s="47"/>
      <c r="H823" s="47"/>
      <c r="I823" s="47"/>
      <c r="J823" s="47"/>
      <c r="K823" s="47"/>
      <c r="L823" s="47"/>
      <c r="M823" s="47"/>
      <c r="N823" s="47"/>
      <c r="O823" s="47"/>
      <c r="P823" s="47"/>
      <c r="Q823" s="47"/>
      <c r="R823" s="47"/>
      <c r="S823" s="47"/>
      <c r="T823" s="47"/>
      <c r="U823" s="47"/>
      <c r="V823" s="47"/>
      <c r="W823" s="47"/>
      <c r="X823" s="47"/>
      <c r="Y823" s="47"/>
      <c r="Z823" s="47"/>
      <c r="AA823" s="47"/>
    </row>
    <row r="824" spans="2:27" ht="14.25" customHeight="1">
      <c r="B824" s="47"/>
      <c r="C824" s="48"/>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row>
    <row r="825" spans="2:27" ht="14.25" customHeight="1">
      <c r="B825" s="47"/>
      <c r="C825" s="48"/>
      <c r="D825" s="47"/>
      <c r="E825" s="47"/>
      <c r="F825" s="47"/>
      <c r="G825" s="47"/>
      <c r="H825" s="47"/>
      <c r="I825" s="47"/>
      <c r="J825" s="47"/>
      <c r="K825" s="47"/>
      <c r="L825" s="47"/>
      <c r="M825" s="47"/>
      <c r="N825" s="47"/>
      <c r="O825" s="47"/>
      <c r="P825" s="47"/>
      <c r="Q825" s="47"/>
      <c r="R825" s="47"/>
      <c r="S825" s="47"/>
      <c r="T825" s="47"/>
      <c r="U825" s="47"/>
      <c r="V825" s="47"/>
      <c r="W825" s="47"/>
      <c r="X825" s="47"/>
      <c r="Y825" s="47"/>
      <c r="Z825" s="47"/>
      <c r="AA825" s="47"/>
    </row>
    <row r="826" spans="2:27" ht="14.25" customHeight="1">
      <c r="B826" s="47"/>
      <c r="C826" s="48"/>
      <c r="D826" s="47"/>
      <c r="E826" s="47"/>
      <c r="F826" s="47"/>
      <c r="G826" s="47"/>
      <c r="H826" s="47"/>
      <c r="I826" s="47"/>
      <c r="J826" s="47"/>
      <c r="K826" s="47"/>
      <c r="L826" s="47"/>
      <c r="M826" s="47"/>
      <c r="N826" s="47"/>
      <c r="O826" s="47"/>
      <c r="P826" s="47"/>
      <c r="Q826" s="47"/>
      <c r="R826" s="47"/>
      <c r="S826" s="47"/>
      <c r="T826" s="47"/>
      <c r="U826" s="47"/>
      <c r="V826" s="47"/>
      <c r="W826" s="47"/>
      <c r="X826" s="47"/>
      <c r="Y826" s="47"/>
      <c r="Z826" s="47"/>
      <c r="AA826" s="47"/>
    </row>
    <row r="827" spans="2:27" ht="14.25" customHeight="1">
      <c r="B827" s="47"/>
      <c r="C827" s="48"/>
      <c r="D827" s="47"/>
      <c r="E827" s="47"/>
      <c r="F827" s="47"/>
      <c r="G827" s="47"/>
      <c r="H827" s="47"/>
      <c r="I827" s="47"/>
      <c r="J827" s="47"/>
      <c r="K827" s="47"/>
      <c r="L827" s="47"/>
      <c r="M827" s="47"/>
      <c r="N827" s="47"/>
      <c r="O827" s="47"/>
      <c r="P827" s="47"/>
      <c r="Q827" s="47"/>
      <c r="R827" s="47"/>
      <c r="S827" s="47"/>
      <c r="T827" s="47"/>
      <c r="U827" s="47"/>
      <c r="V827" s="47"/>
      <c r="W827" s="47"/>
      <c r="X827" s="47"/>
      <c r="Y827" s="47"/>
      <c r="Z827" s="47"/>
      <c r="AA827" s="47"/>
    </row>
    <row r="828" spans="2:27" ht="14.25" customHeight="1">
      <c r="B828" s="47"/>
      <c r="C828" s="48"/>
      <c r="D828" s="47"/>
      <c r="E828" s="47"/>
      <c r="F828" s="47"/>
      <c r="G828" s="47"/>
      <c r="H828" s="47"/>
      <c r="I828" s="47"/>
      <c r="J828" s="47"/>
      <c r="K828" s="47"/>
      <c r="L828" s="47"/>
      <c r="M828" s="47"/>
      <c r="N828" s="47"/>
      <c r="O828" s="47"/>
      <c r="P828" s="47"/>
      <c r="Q828" s="47"/>
      <c r="R828" s="47"/>
      <c r="S828" s="47"/>
      <c r="T828" s="47"/>
      <c r="U828" s="47"/>
      <c r="V828" s="47"/>
      <c r="W828" s="47"/>
      <c r="X828" s="47"/>
      <c r="Y828" s="47"/>
      <c r="Z828" s="47"/>
      <c r="AA828" s="47"/>
    </row>
    <row r="829" spans="2:27" ht="14.25" customHeight="1">
      <c r="B829" s="47"/>
      <c r="C829" s="48"/>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row>
    <row r="830" spans="2:27" ht="14.25" customHeight="1">
      <c r="B830" s="47"/>
      <c r="C830" s="48"/>
      <c r="D830" s="47"/>
      <c r="E830" s="47"/>
      <c r="F830" s="47"/>
      <c r="G830" s="47"/>
      <c r="H830" s="47"/>
      <c r="I830" s="47"/>
      <c r="J830" s="47"/>
      <c r="K830" s="47"/>
      <c r="L830" s="47"/>
      <c r="M830" s="47"/>
      <c r="N830" s="47"/>
      <c r="O830" s="47"/>
      <c r="P830" s="47"/>
      <c r="Q830" s="47"/>
      <c r="R830" s="47"/>
      <c r="S830" s="47"/>
      <c r="T830" s="47"/>
      <c r="U830" s="47"/>
      <c r="V830" s="47"/>
      <c r="W830" s="47"/>
      <c r="X830" s="47"/>
      <c r="Y830" s="47"/>
      <c r="Z830" s="47"/>
      <c r="AA830" s="47"/>
    </row>
    <row r="831" spans="2:27" ht="14.25" customHeight="1">
      <c r="B831" s="47"/>
      <c r="C831" s="48"/>
      <c r="D831" s="47"/>
      <c r="E831" s="47"/>
      <c r="F831" s="47"/>
      <c r="G831" s="47"/>
      <c r="H831" s="47"/>
      <c r="I831" s="47"/>
      <c r="J831" s="47"/>
      <c r="K831" s="47"/>
      <c r="L831" s="47"/>
      <c r="M831" s="47"/>
      <c r="N831" s="47"/>
      <c r="O831" s="47"/>
      <c r="P831" s="47"/>
      <c r="Q831" s="47"/>
      <c r="R831" s="47"/>
      <c r="S831" s="47"/>
      <c r="T831" s="47"/>
      <c r="U831" s="47"/>
      <c r="V831" s="47"/>
      <c r="W831" s="47"/>
      <c r="X831" s="47"/>
      <c r="Y831" s="47"/>
      <c r="Z831" s="47"/>
      <c r="AA831" s="47"/>
    </row>
    <row r="832" spans="2:27" ht="14.25" customHeight="1">
      <c r="B832" s="47"/>
      <c r="C832" s="48"/>
      <c r="D832" s="47"/>
      <c r="E832" s="47"/>
      <c r="F832" s="47"/>
      <c r="G832" s="47"/>
      <c r="H832" s="47"/>
      <c r="I832" s="47"/>
      <c r="J832" s="47"/>
      <c r="K832" s="47"/>
      <c r="L832" s="47"/>
      <c r="M832" s="47"/>
      <c r="N832" s="47"/>
      <c r="O832" s="47"/>
      <c r="P832" s="47"/>
      <c r="Q832" s="47"/>
      <c r="R832" s="47"/>
      <c r="S832" s="47"/>
      <c r="T832" s="47"/>
      <c r="U832" s="47"/>
      <c r="V832" s="47"/>
      <c r="W832" s="47"/>
      <c r="X832" s="47"/>
      <c r="Y832" s="47"/>
      <c r="Z832" s="47"/>
      <c r="AA832" s="47"/>
    </row>
    <row r="833" spans="2:27" ht="14.25" customHeight="1">
      <c r="B833" s="47"/>
      <c r="C833" s="48"/>
      <c r="D833" s="47"/>
      <c r="E833" s="47"/>
      <c r="F833" s="47"/>
      <c r="G833" s="47"/>
      <c r="H833" s="47"/>
      <c r="I833" s="47"/>
      <c r="J833" s="47"/>
      <c r="K833" s="47"/>
      <c r="L833" s="47"/>
      <c r="M833" s="47"/>
      <c r="N833" s="47"/>
      <c r="O833" s="47"/>
      <c r="P833" s="47"/>
      <c r="Q833" s="47"/>
      <c r="R833" s="47"/>
      <c r="S833" s="47"/>
      <c r="T833" s="47"/>
      <c r="U833" s="47"/>
      <c r="V833" s="47"/>
      <c r="W833" s="47"/>
      <c r="X833" s="47"/>
      <c r="Y833" s="47"/>
      <c r="Z833" s="47"/>
      <c r="AA833" s="47"/>
    </row>
    <row r="834" spans="2:27" ht="14.25" customHeight="1">
      <c r="B834" s="47"/>
      <c r="C834" s="48"/>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row>
    <row r="835" spans="2:27" ht="14.25" customHeight="1">
      <c r="B835" s="47"/>
      <c r="C835" s="48"/>
      <c r="D835" s="47"/>
      <c r="E835" s="47"/>
      <c r="F835" s="47"/>
      <c r="G835" s="47"/>
      <c r="H835" s="47"/>
      <c r="I835" s="47"/>
      <c r="J835" s="47"/>
      <c r="K835" s="47"/>
      <c r="L835" s="47"/>
      <c r="M835" s="47"/>
      <c r="N835" s="47"/>
      <c r="O835" s="47"/>
      <c r="P835" s="47"/>
      <c r="Q835" s="47"/>
      <c r="R835" s="47"/>
      <c r="S835" s="47"/>
      <c r="T835" s="47"/>
      <c r="U835" s="47"/>
      <c r="V835" s="47"/>
      <c r="W835" s="47"/>
      <c r="X835" s="47"/>
      <c r="Y835" s="47"/>
      <c r="Z835" s="47"/>
      <c r="AA835" s="47"/>
    </row>
    <row r="836" spans="2:27" ht="14.25" customHeight="1">
      <c r="B836" s="47"/>
      <c r="C836" s="48"/>
      <c r="D836" s="47"/>
      <c r="E836" s="47"/>
      <c r="F836" s="47"/>
      <c r="G836" s="47"/>
      <c r="H836" s="47"/>
      <c r="I836" s="47"/>
      <c r="J836" s="47"/>
      <c r="K836" s="47"/>
      <c r="L836" s="47"/>
      <c r="M836" s="47"/>
      <c r="N836" s="47"/>
      <c r="O836" s="47"/>
      <c r="P836" s="47"/>
      <c r="Q836" s="47"/>
      <c r="R836" s="47"/>
      <c r="S836" s="47"/>
      <c r="T836" s="47"/>
      <c r="U836" s="47"/>
      <c r="V836" s="47"/>
      <c r="W836" s="47"/>
      <c r="X836" s="47"/>
      <c r="Y836" s="47"/>
      <c r="Z836" s="47"/>
      <c r="AA836" s="47"/>
    </row>
    <row r="837" spans="2:27" ht="14.25" customHeight="1">
      <c r="B837" s="47"/>
      <c r="C837" s="48"/>
      <c r="D837" s="47"/>
      <c r="E837" s="47"/>
      <c r="F837" s="47"/>
      <c r="G837" s="47"/>
      <c r="H837" s="47"/>
      <c r="I837" s="47"/>
      <c r="J837" s="47"/>
      <c r="K837" s="47"/>
      <c r="L837" s="47"/>
      <c r="M837" s="47"/>
      <c r="N837" s="47"/>
      <c r="O837" s="47"/>
      <c r="P837" s="47"/>
      <c r="Q837" s="47"/>
      <c r="R837" s="47"/>
      <c r="S837" s="47"/>
      <c r="T837" s="47"/>
      <c r="U837" s="47"/>
      <c r="V837" s="47"/>
      <c r="W837" s="47"/>
      <c r="X837" s="47"/>
      <c r="Y837" s="47"/>
      <c r="Z837" s="47"/>
      <c r="AA837" s="47"/>
    </row>
    <row r="838" spans="2:27" ht="14.25" customHeight="1">
      <c r="B838" s="47"/>
      <c r="C838" s="48"/>
      <c r="D838" s="47"/>
      <c r="E838" s="47"/>
      <c r="F838" s="47"/>
      <c r="G838" s="47"/>
      <c r="H838" s="47"/>
      <c r="I838" s="47"/>
      <c r="J838" s="47"/>
      <c r="K838" s="47"/>
      <c r="L838" s="47"/>
      <c r="M838" s="47"/>
      <c r="N838" s="47"/>
      <c r="O838" s="47"/>
      <c r="P838" s="47"/>
      <c r="Q838" s="47"/>
      <c r="R838" s="47"/>
      <c r="S838" s="47"/>
      <c r="T838" s="47"/>
      <c r="U838" s="47"/>
      <c r="V838" s="47"/>
      <c r="W838" s="47"/>
      <c r="X838" s="47"/>
      <c r="Y838" s="47"/>
      <c r="Z838" s="47"/>
      <c r="AA838" s="47"/>
    </row>
    <row r="839" spans="2:27" ht="14.25" customHeight="1">
      <c r="B839" s="47"/>
      <c r="C839" s="48"/>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row>
    <row r="840" spans="2:27" ht="14.25" customHeight="1">
      <c r="B840" s="47"/>
      <c r="C840" s="48"/>
      <c r="D840" s="47"/>
      <c r="E840" s="47"/>
      <c r="F840" s="47"/>
      <c r="G840" s="47"/>
      <c r="H840" s="47"/>
      <c r="I840" s="47"/>
      <c r="J840" s="47"/>
      <c r="K840" s="47"/>
      <c r="L840" s="47"/>
      <c r="M840" s="47"/>
      <c r="N840" s="47"/>
      <c r="O840" s="47"/>
      <c r="P840" s="47"/>
      <c r="Q840" s="47"/>
      <c r="R840" s="47"/>
      <c r="S840" s="47"/>
      <c r="T840" s="47"/>
      <c r="U840" s="47"/>
      <c r="V840" s="47"/>
      <c r="W840" s="47"/>
      <c r="X840" s="47"/>
      <c r="Y840" s="47"/>
      <c r="Z840" s="47"/>
      <c r="AA840" s="47"/>
    </row>
    <row r="841" spans="2:27" ht="14.25" customHeight="1">
      <c r="B841" s="47"/>
      <c r="C841" s="48"/>
      <c r="D841" s="47"/>
      <c r="E841" s="47"/>
      <c r="F841" s="47"/>
      <c r="G841" s="47"/>
      <c r="H841" s="47"/>
      <c r="I841" s="47"/>
      <c r="J841" s="47"/>
      <c r="K841" s="47"/>
      <c r="L841" s="47"/>
      <c r="M841" s="47"/>
      <c r="N841" s="47"/>
      <c r="O841" s="47"/>
      <c r="P841" s="47"/>
      <c r="Q841" s="47"/>
      <c r="R841" s="47"/>
      <c r="S841" s="47"/>
      <c r="T841" s="47"/>
      <c r="U841" s="47"/>
      <c r="V841" s="47"/>
      <c r="W841" s="47"/>
      <c r="X841" s="47"/>
      <c r="Y841" s="47"/>
      <c r="Z841" s="47"/>
      <c r="AA841" s="47"/>
    </row>
    <row r="842" spans="2:27" ht="14.25" customHeight="1">
      <c r="B842" s="47"/>
      <c r="C842" s="48"/>
      <c r="D842" s="47"/>
      <c r="E842" s="47"/>
      <c r="F842" s="47"/>
      <c r="G842" s="47"/>
      <c r="H842" s="47"/>
      <c r="I842" s="47"/>
      <c r="J842" s="47"/>
      <c r="K842" s="47"/>
      <c r="L842" s="47"/>
      <c r="M842" s="47"/>
      <c r="N842" s="47"/>
      <c r="O842" s="47"/>
      <c r="P842" s="47"/>
      <c r="Q842" s="47"/>
      <c r="R842" s="47"/>
      <c r="S842" s="47"/>
      <c r="T842" s="47"/>
      <c r="U842" s="47"/>
      <c r="V842" s="47"/>
      <c r="W842" s="47"/>
      <c r="X842" s="47"/>
      <c r="Y842" s="47"/>
      <c r="Z842" s="47"/>
      <c r="AA842" s="47"/>
    </row>
    <row r="843" spans="2:27" ht="14.25" customHeight="1">
      <c r="B843" s="47"/>
      <c r="C843" s="48"/>
      <c r="D843" s="47"/>
      <c r="E843" s="47"/>
      <c r="F843" s="47"/>
      <c r="G843" s="47"/>
      <c r="H843" s="47"/>
      <c r="I843" s="47"/>
      <c r="J843" s="47"/>
      <c r="K843" s="47"/>
      <c r="L843" s="47"/>
      <c r="M843" s="47"/>
      <c r="N843" s="47"/>
      <c r="O843" s="47"/>
      <c r="P843" s="47"/>
      <c r="Q843" s="47"/>
      <c r="R843" s="47"/>
      <c r="S843" s="47"/>
      <c r="T843" s="47"/>
      <c r="U843" s="47"/>
      <c r="V843" s="47"/>
      <c r="W843" s="47"/>
      <c r="X843" s="47"/>
      <c r="Y843" s="47"/>
      <c r="Z843" s="47"/>
      <c r="AA843" s="47"/>
    </row>
    <row r="844" spans="2:27" ht="14.25" customHeight="1">
      <c r="B844" s="47"/>
      <c r="C844" s="48"/>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row>
    <row r="845" spans="2:27" ht="14.25" customHeight="1">
      <c r="B845" s="47"/>
      <c r="C845" s="48"/>
      <c r="D845" s="47"/>
      <c r="E845" s="47"/>
      <c r="F845" s="47"/>
      <c r="G845" s="47"/>
      <c r="H845" s="47"/>
      <c r="I845" s="47"/>
      <c r="J845" s="47"/>
      <c r="K845" s="47"/>
      <c r="L845" s="47"/>
      <c r="M845" s="47"/>
      <c r="N845" s="47"/>
      <c r="O845" s="47"/>
      <c r="P845" s="47"/>
      <c r="Q845" s="47"/>
      <c r="R845" s="47"/>
      <c r="S845" s="47"/>
      <c r="T845" s="47"/>
      <c r="U845" s="47"/>
      <c r="V845" s="47"/>
      <c r="W845" s="47"/>
      <c r="X845" s="47"/>
      <c r="Y845" s="47"/>
      <c r="Z845" s="47"/>
      <c r="AA845" s="47"/>
    </row>
    <row r="846" spans="2:27" ht="14.25" customHeight="1">
      <c r="B846" s="47"/>
      <c r="C846" s="48"/>
      <c r="D846" s="47"/>
      <c r="E846" s="47"/>
      <c r="F846" s="47"/>
      <c r="G846" s="47"/>
      <c r="H846" s="47"/>
      <c r="I846" s="47"/>
      <c r="J846" s="47"/>
      <c r="K846" s="47"/>
      <c r="L846" s="47"/>
      <c r="M846" s="47"/>
      <c r="N846" s="47"/>
      <c r="O846" s="47"/>
      <c r="P846" s="47"/>
      <c r="Q846" s="47"/>
      <c r="R846" s="47"/>
      <c r="S846" s="47"/>
      <c r="T846" s="47"/>
      <c r="U846" s="47"/>
      <c r="V846" s="47"/>
      <c r="W846" s="47"/>
      <c r="X846" s="47"/>
      <c r="Y846" s="47"/>
      <c r="Z846" s="47"/>
      <c r="AA846" s="47"/>
    </row>
    <row r="847" spans="2:27" ht="14.25" customHeight="1">
      <c r="B847" s="47"/>
      <c r="C847" s="48"/>
      <c r="D847" s="47"/>
      <c r="E847" s="47"/>
      <c r="F847" s="47"/>
      <c r="G847" s="47"/>
      <c r="H847" s="47"/>
      <c r="I847" s="47"/>
      <c r="J847" s="47"/>
      <c r="K847" s="47"/>
      <c r="L847" s="47"/>
      <c r="M847" s="47"/>
      <c r="N847" s="47"/>
      <c r="O847" s="47"/>
      <c r="P847" s="47"/>
      <c r="Q847" s="47"/>
      <c r="R847" s="47"/>
      <c r="S847" s="47"/>
      <c r="T847" s="47"/>
      <c r="U847" s="47"/>
      <c r="V847" s="47"/>
      <c r="W847" s="47"/>
      <c r="X847" s="47"/>
      <c r="Y847" s="47"/>
      <c r="Z847" s="47"/>
      <c r="AA847" s="47"/>
    </row>
    <row r="848" spans="2:27" ht="14.25" customHeight="1">
      <c r="B848" s="47"/>
      <c r="C848" s="48"/>
      <c r="D848" s="47"/>
      <c r="E848" s="47"/>
      <c r="F848" s="47"/>
      <c r="G848" s="47"/>
      <c r="H848" s="47"/>
      <c r="I848" s="47"/>
      <c r="J848" s="47"/>
      <c r="K848" s="47"/>
      <c r="L848" s="47"/>
      <c r="M848" s="47"/>
      <c r="N848" s="47"/>
      <c r="O848" s="47"/>
      <c r="P848" s="47"/>
      <c r="Q848" s="47"/>
      <c r="R848" s="47"/>
      <c r="S848" s="47"/>
      <c r="T848" s="47"/>
      <c r="U848" s="47"/>
      <c r="V848" s="47"/>
      <c r="W848" s="47"/>
      <c r="X848" s="47"/>
      <c r="Y848" s="47"/>
      <c r="Z848" s="47"/>
      <c r="AA848" s="47"/>
    </row>
    <row r="849" spans="2:27" ht="14.25" customHeight="1">
      <c r="B849" s="47"/>
      <c r="C849" s="48"/>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row>
    <row r="850" spans="2:27" ht="14.25" customHeight="1">
      <c r="B850" s="47"/>
      <c r="C850" s="48"/>
      <c r="D850" s="47"/>
      <c r="E850" s="47"/>
      <c r="F850" s="47"/>
      <c r="G850" s="47"/>
      <c r="H850" s="47"/>
      <c r="I850" s="47"/>
      <c r="J850" s="47"/>
      <c r="K850" s="47"/>
      <c r="L850" s="47"/>
      <c r="M850" s="47"/>
      <c r="N850" s="47"/>
      <c r="O850" s="47"/>
      <c r="P850" s="47"/>
      <c r="Q850" s="47"/>
      <c r="R850" s="47"/>
      <c r="S850" s="47"/>
      <c r="T850" s="47"/>
      <c r="U850" s="47"/>
      <c r="V850" s="47"/>
      <c r="W850" s="47"/>
      <c r="X850" s="47"/>
      <c r="Y850" s="47"/>
      <c r="Z850" s="47"/>
      <c r="AA850" s="47"/>
    </row>
    <row r="851" spans="2:27" ht="14.25" customHeight="1">
      <c r="B851" s="47"/>
      <c r="C851" s="48"/>
      <c r="D851" s="47"/>
      <c r="E851" s="47"/>
      <c r="F851" s="47"/>
      <c r="G851" s="47"/>
      <c r="H851" s="47"/>
      <c r="I851" s="47"/>
      <c r="J851" s="47"/>
      <c r="K851" s="47"/>
      <c r="L851" s="47"/>
      <c r="M851" s="47"/>
      <c r="N851" s="47"/>
      <c r="O851" s="47"/>
      <c r="P851" s="47"/>
      <c r="Q851" s="47"/>
      <c r="R851" s="47"/>
      <c r="S851" s="47"/>
      <c r="T851" s="47"/>
      <c r="U851" s="47"/>
      <c r="V851" s="47"/>
      <c r="W851" s="47"/>
      <c r="X851" s="47"/>
      <c r="Y851" s="47"/>
      <c r="Z851" s="47"/>
      <c r="AA851" s="47"/>
    </row>
    <row r="852" spans="2:27" ht="14.25" customHeight="1">
      <c r="B852" s="47"/>
      <c r="C852" s="48"/>
      <c r="D852" s="47"/>
      <c r="E852" s="47"/>
      <c r="F852" s="47"/>
      <c r="G852" s="47"/>
      <c r="H852" s="47"/>
      <c r="I852" s="47"/>
      <c r="J852" s="47"/>
      <c r="K852" s="47"/>
      <c r="L852" s="47"/>
      <c r="M852" s="47"/>
      <c r="N852" s="47"/>
      <c r="O852" s="47"/>
      <c r="P852" s="47"/>
      <c r="Q852" s="47"/>
      <c r="R852" s="47"/>
      <c r="S852" s="47"/>
      <c r="T852" s="47"/>
      <c r="U852" s="47"/>
      <c r="V852" s="47"/>
      <c r="W852" s="47"/>
      <c r="X852" s="47"/>
      <c r="Y852" s="47"/>
      <c r="Z852" s="47"/>
      <c r="AA852" s="47"/>
    </row>
    <row r="853" spans="2:27" ht="14.25" customHeight="1">
      <c r="B853" s="47"/>
      <c r="C853" s="48"/>
      <c r="D853" s="47"/>
      <c r="E853" s="47"/>
      <c r="F853" s="47"/>
      <c r="G853" s="47"/>
      <c r="H853" s="47"/>
      <c r="I853" s="47"/>
      <c r="J853" s="47"/>
      <c r="K853" s="47"/>
      <c r="L853" s="47"/>
      <c r="M853" s="47"/>
      <c r="N853" s="47"/>
      <c r="O853" s="47"/>
      <c r="P853" s="47"/>
      <c r="Q853" s="47"/>
      <c r="R853" s="47"/>
      <c r="S853" s="47"/>
      <c r="T853" s="47"/>
      <c r="U853" s="47"/>
      <c r="V853" s="47"/>
      <c r="W853" s="47"/>
      <c r="X853" s="47"/>
      <c r="Y853" s="47"/>
      <c r="Z853" s="47"/>
      <c r="AA853" s="47"/>
    </row>
    <row r="854" spans="2:27" ht="14.25" customHeight="1">
      <c r="B854" s="47"/>
      <c r="C854" s="48"/>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row>
    <row r="855" spans="2:27" ht="14.25" customHeight="1">
      <c r="B855" s="47"/>
      <c r="C855" s="48"/>
      <c r="D855" s="47"/>
      <c r="E855" s="47"/>
      <c r="F855" s="47"/>
      <c r="G855" s="47"/>
      <c r="H855" s="47"/>
      <c r="I855" s="47"/>
      <c r="J855" s="47"/>
      <c r="K855" s="47"/>
      <c r="L855" s="47"/>
      <c r="M855" s="47"/>
      <c r="N855" s="47"/>
      <c r="O855" s="47"/>
      <c r="P855" s="47"/>
      <c r="Q855" s="47"/>
      <c r="R855" s="47"/>
      <c r="S855" s="47"/>
      <c r="T855" s="47"/>
      <c r="U855" s="47"/>
      <c r="V855" s="47"/>
      <c r="W855" s="47"/>
      <c r="X855" s="47"/>
      <c r="Y855" s="47"/>
      <c r="Z855" s="47"/>
      <c r="AA855" s="47"/>
    </row>
    <row r="856" spans="2:27" ht="14.25" customHeight="1">
      <c r="B856" s="47"/>
      <c r="C856" s="48"/>
      <c r="D856" s="47"/>
      <c r="E856" s="47"/>
      <c r="F856" s="47"/>
      <c r="G856" s="47"/>
      <c r="H856" s="47"/>
      <c r="I856" s="47"/>
      <c r="J856" s="47"/>
      <c r="K856" s="47"/>
      <c r="L856" s="47"/>
      <c r="M856" s="47"/>
      <c r="N856" s="47"/>
      <c r="O856" s="47"/>
      <c r="P856" s="47"/>
      <c r="Q856" s="47"/>
      <c r="R856" s="47"/>
      <c r="S856" s="47"/>
      <c r="T856" s="47"/>
      <c r="U856" s="47"/>
      <c r="V856" s="47"/>
      <c r="W856" s="47"/>
      <c r="X856" s="47"/>
      <c r="Y856" s="47"/>
      <c r="Z856" s="47"/>
      <c r="AA856" s="47"/>
    </row>
    <row r="857" spans="2:27" ht="14.25" customHeight="1">
      <c r="B857" s="47"/>
      <c r="C857" s="48"/>
      <c r="D857" s="47"/>
      <c r="E857" s="47"/>
      <c r="F857" s="47"/>
      <c r="G857" s="47"/>
      <c r="H857" s="47"/>
      <c r="I857" s="47"/>
      <c r="J857" s="47"/>
      <c r="K857" s="47"/>
      <c r="L857" s="47"/>
      <c r="M857" s="47"/>
      <c r="N857" s="47"/>
      <c r="O857" s="47"/>
      <c r="P857" s="47"/>
      <c r="Q857" s="47"/>
      <c r="R857" s="47"/>
      <c r="S857" s="47"/>
      <c r="T857" s="47"/>
      <c r="U857" s="47"/>
      <c r="V857" s="47"/>
      <c r="W857" s="47"/>
      <c r="X857" s="47"/>
      <c r="Y857" s="47"/>
      <c r="Z857" s="47"/>
      <c r="AA857" s="47"/>
    </row>
    <row r="858" spans="2:27" ht="14.25" customHeight="1">
      <c r="B858" s="47"/>
      <c r="C858" s="48"/>
      <c r="D858" s="47"/>
      <c r="E858" s="47"/>
      <c r="F858" s="47"/>
      <c r="G858" s="47"/>
      <c r="H858" s="47"/>
      <c r="I858" s="47"/>
      <c r="J858" s="47"/>
      <c r="K858" s="47"/>
      <c r="L858" s="47"/>
      <c r="M858" s="47"/>
      <c r="N858" s="47"/>
      <c r="O858" s="47"/>
      <c r="P858" s="47"/>
      <c r="Q858" s="47"/>
      <c r="R858" s="47"/>
      <c r="S858" s="47"/>
      <c r="T858" s="47"/>
      <c r="U858" s="47"/>
      <c r="V858" s="47"/>
      <c r="W858" s="47"/>
      <c r="X858" s="47"/>
      <c r="Y858" s="47"/>
      <c r="Z858" s="47"/>
      <c r="AA858" s="47"/>
    </row>
    <row r="859" spans="2:27" ht="14.25" customHeight="1">
      <c r="B859" s="47"/>
      <c r="C859" s="48"/>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row>
    <row r="860" spans="2:27" ht="14.25" customHeight="1">
      <c r="B860" s="47"/>
      <c r="C860" s="48"/>
      <c r="D860" s="47"/>
      <c r="E860" s="47"/>
      <c r="F860" s="47"/>
      <c r="G860" s="47"/>
      <c r="H860" s="47"/>
      <c r="I860" s="47"/>
      <c r="J860" s="47"/>
      <c r="K860" s="47"/>
      <c r="L860" s="47"/>
      <c r="M860" s="47"/>
      <c r="N860" s="47"/>
      <c r="O860" s="47"/>
      <c r="P860" s="47"/>
      <c r="Q860" s="47"/>
      <c r="R860" s="47"/>
      <c r="S860" s="47"/>
      <c r="T860" s="47"/>
      <c r="U860" s="47"/>
      <c r="V860" s="47"/>
      <c r="W860" s="47"/>
      <c r="X860" s="47"/>
      <c r="Y860" s="47"/>
      <c r="Z860" s="47"/>
      <c r="AA860" s="47"/>
    </row>
    <row r="861" spans="2:27" ht="14.25" customHeight="1">
      <c r="B861" s="47"/>
      <c r="C861" s="48"/>
      <c r="D861" s="47"/>
      <c r="E861" s="47"/>
      <c r="F861" s="47"/>
      <c r="G861" s="47"/>
      <c r="H861" s="47"/>
      <c r="I861" s="47"/>
      <c r="J861" s="47"/>
      <c r="K861" s="47"/>
      <c r="L861" s="47"/>
      <c r="M861" s="47"/>
      <c r="N861" s="47"/>
      <c r="O861" s="47"/>
      <c r="P861" s="47"/>
      <c r="Q861" s="47"/>
      <c r="R861" s="47"/>
      <c r="S861" s="47"/>
      <c r="T861" s="47"/>
      <c r="U861" s="47"/>
      <c r="V861" s="47"/>
      <c r="W861" s="47"/>
      <c r="X861" s="47"/>
      <c r="Y861" s="47"/>
      <c r="Z861" s="47"/>
      <c r="AA861" s="47"/>
    </row>
    <row r="862" spans="2:27" ht="14.25" customHeight="1">
      <c r="B862" s="47"/>
      <c r="C862" s="48"/>
      <c r="D862" s="47"/>
      <c r="E862" s="47"/>
      <c r="F862" s="47"/>
      <c r="G862" s="47"/>
      <c r="H862" s="47"/>
      <c r="I862" s="47"/>
      <c r="J862" s="47"/>
      <c r="K862" s="47"/>
      <c r="L862" s="47"/>
      <c r="M862" s="47"/>
      <c r="N862" s="47"/>
      <c r="O862" s="47"/>
      <c r="P862" s="47"/>
      <c r="Q862" s="47"/>
      <c r="R862" s="47"/>
      <c r="S862" s="47"/>
      <c r="T862" s="47"/>
      <c r="U862" s="47"/>
      <c r="V862" s="47"/>
      <c r="W862" s="47"/>
      <c r="X862" s="47"/>
      <c r="Y862" s="47"/>
      <c r="Z862" s="47"/>
      <c r="AA862" s="47"/>
    </row>
    <row r="863" spans="2:27" ht="14.25" customHeight="1">
      <c r="B863" s="47"/>
      <c r="C863" s="48"/>
      <c r="D863" s="47"/>
      <c r="E863" s="47"/>
      <c r="F863" s="47"/>
      <c r="G863" s="47"/>
      <c r="H863" s="47"/>
      <c r="I863" s="47"/>
      <c r="J863" s="47"/>
      <c r="K863" s="47"/>
      <c r="L863" s="47"/>
      <c r="M863" s="47"/>
      <c r="N863" s="47"/>
      <c r="O863" s="47"/>
      <c r="P863" s="47"/>
      <c r="Q863" s="47"/>
      <c r="R863" s="47"/>
      <c r="S863" s="47"/>
      <c r="T863" s="47"/>
      <c r="U863" s="47"/>
      <c r="V863" s="47"/>
      <c r="W863" s="47"/>
      <c r="X863" s="47"/>
      <c r="Y863" s="47"/>
      <c r="Z863" s="47"/>
      <c r="AA863" s="47"/>
    </row>
    <row r="864" spans="2:27" ht="14.25" customHeight="1">
      <c r="B864" s="47"/>
      <c r="C864" s="48"/>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row>
    <row r="865" spans="2:27" ht="14.25" customHeight="1">
      <c r="B865" s="47"/>
      <c r="C865" s="48"/>
      <c r="D865" s="47"/>
      <c r="E865" s="47"/>
      <c r="F865" s="47"/>
      <c r="G865" s="47"/>
      <c r="H865" s="47"/>
      <c r="I865" s="47"/>
      <c r="J865" s="47"/>
      <c r="K865" s="47"/>
      <c r="L865" s="47"/>
      <c r="M865" s="47"/>
      <c r="N865" s="47"/>
      <c r="O865" s="47"/>
      <c r="P865" s="47"/>
      <c r="Q865" s="47"/>
      <c r="R865" s="47"/>
      <c r="S865" s="47"/>
      <c r="T865" s="47"/>
      <c r="U865" s="47"/>
      <c r="V865" s="47"/>
      <c r="W865" s="47"/>
      <c r="X865" s="47"/>
      <c r="Y865" s="47"/>
      <c r="Z865" s="47"/>
      <c r="AA865" s="47"/>
    </row>
    <row r="866" spans="2:27" ht="14.25" customHeight="1">
      <c r="B866" s="47"/>
      <c r="C866" s="48"/>
      <c r="D866" s="47"/>
      <c r="E866" s="47"/>
      <c r="F866" s="47"/>
      <c r="G866" s="47"/>
      <c r="H866" s="47"/>
      <c r="I866" s="47"/>
      <c r="J866" s="47"/>
      <c r="K866" s="47"/>
      <c r="L866" s="47"/>
      <c r="M866" s="47"/>
      <c r="N866" s="47"/>
      <c r="O866" s="47"/>
      <c r="P866" s="47"/>
      <c r="Q866" s="47"/>
      <c r="R866" s="47"/>
      <c r="S866" s="47"/>
      <c r="T866" s="47"/>
      <c r="U866" s="47"/>
      <c r="V866" s="47"/>
      <c r="W866" s="47"/>
      <c r="X866" s="47"/>
      <c r="Y866" s="47"/>
      <c r="Z866" s="47"/>
      <c r="AA866" s="47"/>
    </row>
    <row r="867" spans="2:27" ht="14.25" customHeight="1">
      <c r="B867" s="47"/>
      <c r="C867" s="48"/>
      <c r="D867" s="47"/>
      <c r="E867" s="47"/>
      <c r="F867" s="47"/>
      <c r="G867" s="47"/>
      <c r="H867" s="47"/>
      <c r="I867" s="47"/>
      <c r="J867" s="47"/>
      <c r="K867" s="47"/>
      <c r="L867" s="47"/>
      <c r="M867" s="47"/>
      <c r="N867" s="47"/>
      <c r="O867" s="47"/>
      <c r="P867" s="47"/>
      <c r="Q867" s="47"/>
      <c r="R867" s="47"/>
      <c r="S867" s="47"/>
      <c r="T867" s="47"/>
      <c r="U867" s="47"/>
      <c r="V867" s="47"/>
      <c r="W867" s="47"/>
      <c r="X867" s="47"/>
      <c r="Y867" s="47"/>
      <c r="Z867" s="47"/>
      <c r="AA867" s="47"/>
    </row>
    <row r="868" spans="2:27" ht="14.25" customHeight="1">
      <c r="B868" s="47"/>
      <c r="C868" s="48"/>
      <c r="D868" s="47"/>
      <c r="E868" s="47"/>
      <c r="F868" s="47"/>
      <c r="G868" s="47"/>
      <c r="H868" s="47"/>
      <c r="I868" s="47"/>
      <c r="J868" s="47"/>
      <c r="K868" s="47"/>
      <c r="L868" s="47"/>
      <c r="M868" s="47"/>
      <c r="N868" s="47"/>
      <c r="O868" s="47"/>
      <c r="P868" s="47"/>
      <c r="Q868" s="47"/>
      <c r="R868" s="47"/>
      <c r="S868" s="47"/>
      <c r="T868" s="47"/>
      <c r="U868" s="47"/>
      <c r="V868" s="47"/>
      <c r="W868" s="47"/>
      <c r="X868" s="47"/>
      <c r="Y868" s="47"/>
      <c r="Z868" s="47"/>
      <c r="AA868" s="47"/>
    </row>
    <row r="869" spans="2:27" ht="14.25" customHeight="1">
      <c r="B869" s="47"/>
      <c r="C869" s="48"/>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row>
    <row r="870" spans="2:27" ht="14.25" customHeight="1">
      <c r="B870" s="47"/>
      <c r="C870" s="48"/>
      <c r="D870" s="47"/>
      <c r="E870" s="47"/>
      <c r="F870" s="47"/>
      <c r="G870" s="47"/>
      <c r="H870" s="47"/>
      <c r="I870" s="47"/>
      <c r="J870" s="47"/>
      <c r="K870" s="47"/>
      <c r="L870" s="47"/>
      <c r="M870" s="47"/>
      <c r="N870" s="47"/>
      <c r="O870" s="47"/>
      <c r="P870" s="47"/>
      <c r="Q870" s="47"/>
      <c r="R870" s="47"/>
      <c r="S870" s="47"/>
      <c r="T870" s="47"/>
      <c r="U870" s="47"/>
      <c r="V870" s="47"/>
      <c r="W870" s="47"/>
      <c r="X870" s="47"/>
      <c r="Y870" s="47"/>
      <c r="Z870" s="47"/>
      <c r="AA870" s="47"/>
    </row>
    <row r="871" spans="2:27" ht="14.25" customHeight="1">
      <c r="B871" s="47"/>
      <c r="C871" s="48"/>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row>
    <row r="872" spans="2:27" ht="14.25" customHeight="1">
      <c r="B872" s="47"/>
      <c r="C872" s="48"/>
      <c r="D872" s="47"/>
      <c r="E872" s="47"/>
      <c r="F872" s="47"/>
      <c r="G872" s="47"/>
      <c r="H872" s="47"/>
      <c r="I872" s="47"/>
      <c r="J872" s="47"/>
      <c r="K872" s="47"/>
      <c r="L872" s="47"/>
      <c r="M872" s="47"/>
      <c r="N872" s="47"/>
      <c r="O872" s="47"/>
      <c r="P872" s="47"/>
      <c r="Q872" s="47"/>
      <c r="R872" s="47"/>
      <c r="S872" s="47"/>
      <c r="T872" s="47"/>
      <c r="U872" s="47"/>
      <c r="V872" s="47"/>
      <c r="W872" s="47"/>
      <c r="X872" s="47"/>
      <c r="Y872" s="47"/>
      <c r="Z872" s="47"/>
      <c r="AA872" s="47"/>
    </row>
    <row r="873" spans="2:27" ht="14.25" customHeight="1">
      <c r="B873" s="47"/>
      <c r="C873" s="48"/>
      <c r="D873" s="47"/>
      <c r="E873" s="47"/>
      <c r="F873" s="47"/>
      <c r="G873" s="47"/>
      <c r="H873" s="47"/>
      <c r="I873" s="47"/>
      <c r="J873" s="47"/>
      <c r="K873" s="47"/>
      <c r="L873" s="47"/>
      <c r="M873" s="47"/>
      <c r="N873" s="47"/>
      <c r="O873" s="47"/>
      <c r="P873" s="47"/>
      <c r="Q873" s="47"/>
      <c r="R873" s="47"/>
      <c r="S873" s="47"/>
      <c r="T873" s="47"/>
      <c r="U873" s="47"/>
      <c r="V873" s="47"/>
      <c r="W873" s="47"/>
      <c r="X873" s="47"/>
      <c r="Y873" s="47"/>
      <c r="Z873" s="47"/>
      <c r="AA873" s="47"/>
    </row>
    <row r="874" spans="2:27" ht="14.25" customHeight="1">
      <c r="B874" s="47"/>
      <c r="C874" s="48"/>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row>
    <row r="875" spans="2:27" ht="14.25" customHeight="1">
      <c r="B875" s="47"/>
      <c r="C875" s="48"/>
      <c r="D875" s="47"/>
      <c r="E875" s="47"/>
      <c r="F875" s="47"/>
      <c r="G875" s="47"/>
      <c r="H875" s="47"/>
      <c r="I875" s="47"/>
      <c r="J875" s="47"/>
      <c r="K875" s="47"/>
      <c r="L875" s="47"/>
      <c r="M875" s="47"/>
      <c r="N875" s="47"/>
      <c r="O875" s="47"/>
      <c r="P875" s="47"/>
      <c r="Q875" s="47"/>
      <c r="R875" s="47"/>
      <c r="S875" s="47"/>
      <c r="T875" s="47"/>
      <c r="U875" s="47"/>
      <c r="V875" s="47"/>
      <c r="W875" s="47"/>
      <c r="X875" s="47"/>
      <c r="Y875" s="47"/>
      <c r="Z875" s="47"/>
      <c r="AA875" s="47"/>
    </row>
    <row r="876" spans="2:27" ht="14.25" customHeight="1">
      <c r="B876" s="47"/>
      <c r="C876" s="48"/>
      <c r="D876" s="47"/>
      <c r="E876" s="47"/>
      <c r="F876" s="47"/>
      <c r="G876" s="47"/>
      <c r="H876" s="47"/>
      <c r="I876" s="47"/>
      <c r="J876" s="47"/>
      <c r="K876" s="47"/>
      <c r="L876" s="47"/>
      <c r="M876" s="47"/>
      <c r="N876" s="47"/>
      <c r="O876" s="47"/>
      <c r="P876" s="47"/>
      <c r="Q876" s="47"/>
      <c r="R876" s="47"/>
      <c r="S876" s="47"/>
      <c r="T876" s="47"/>
      <c r="U876" s="47"/>
      <c r="V876" s="47"/>
      <c r="W876" s="47"/>
      <c r="X876" s="47"/>
      <c r="Y876" s="47"/>
      <c r="Z876" s="47"/>
      <c r="AA876" s="47"/>
    </row>
    <row r="877" spans="2:27" ht="14.25" customHeight="1">
      <c r="B877" s="47"/>
      <c r="C877" s="48"/>
      <c r="D877" s="47"/>
      <c r="E877" s="47"/>
      <c r="F877" s="47"/>
      <c r="G877" s="47"/>
      <c r="H877" s="47"/>
      <c r="I877" s="47"/>
      <c r="J877" s="47"/>
      <c r="K877" s="47"/>
      <c r="L877" s="47"/>
      <c r="M877" s="47"/>
      <c r="N877" s="47"/>
      <c r="O877" s="47"/>
      <c r="P877" s="47"/>
      <c r="Q877" s="47"/>
      <c r="R877" s="47"/>
      <c r="S877" s="47"/>
      <c r="T877" s="47"/>
      <c r="U877" s="47"/>
      <c r="V877" s="47"/>
      <c r="W877" s="47"/>
      <c r="X877" s="47"/>
      <c r="Y877" s="47"/>
      <c r="Z877" s="47"/>
      <c r="AA877" s="47"/>
    </row>
    <row r="878" spans="2:27" ht="14.25" customHeight="1">
      <c r="B878" s="47"/>
      <c r="C878" s="48"/>
      <c r="D878" s="47"/>
      <c r="E878" s="47"/>
      <c r="F878" s="47"/>
      <c r="G878" s="47"/>
      <c r="H878" s="47"/>
      <c r="I878" s="47"/>
      <c r="J878" s="47"/>
      <c r="K878" s="47"/>
      <c r="L878" s="47"/>
      <c r="M878" s="47"/>
      <c r="N878" s="47"/>
      <c r="O878" s="47"/>
      <c r="P878" s="47"/>
      <c r="Q878" s="47"/>
      <c r="R878" s="47"/>
      <c r="S878" s="47"/>
      <c r="T878" s="47"/>
      <c r="U878" s="47"/>
      <c r="V878" s="47"/>
      <c r="W878" s="47"/>
      <c r="X878" s="47"/>
      <c r="Y878" s="47"/>
      <c r="Z878" s="47"/>
      <c r="AA878" s="47"/>
    </row>
    <row r="879" spans="2:27" ht="14.25" customHeight="1">
      <c r="B879" s="47"/>
      <c r="C879" s="48"/>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row>
    <row r="880" spans="2:27" ht="14.25" customHeight="1">
      <c r="B880" s="47"/>
      <c r="C880" s="48"/>
      <c r="D880" s="47"/>
      <c r="E880" s="47"/>
      <c r="F880" s="47"/>
      <c r="G880" s="47"/>
      <c r="H880" s="47"/>
      <c r="I880" s="47"/>
      <c r="J880" s="47"/>
      <c r="K880" s="47"/>
      <c r="L880" s="47"/>
      <c r="M880" s="47"/>
      <c r="N880" s="47"/>
      <c r="O880" s="47"/>
      <c r="P880" s="47"/>
      <c r="Q880" s="47"/>
      <c r="R880" s="47"/>
      <c r="S880" s="47"/>
      <c r="T880" s="47"/>
      <c r="U880" s="47"/>
      <c r="V880" s="47"/>
      <c r="W880" s="47"/>
      <c r="X880" s="47"/>
      <c r="Y880" s="47"/>
      <c r="Z880" s="47"/>
      <c r="AA880" s="47"/>
    </row>
    <row r="881" spans="2:27" ht="14.25" customHeight="1">
      <c r="B881" s="47"/>
      <c r="C881" s="48"/>
      <c r="D881" s="47"/>
      <c r="E881" s="47"/>
      <c r="F881" s="47"/>
      <c r="G881" s="47"/>
      <c r="H881" s="47"/>
      <c r="I881" s="47"/>
      <c r="J881" s="47"/>
      <c r="K881" s="47"/>
      <c r="L881" s="47"/>
      <c r="M881" s="47"/>
      <c r="N881" s="47"/>
      <c r="O881" s="47"/>
      <c r="P881" s="47"/>
      <c r="Q881" s="47"/>
      <c r="R881" s="47"/>
      <c r="S881" s="47"/>
      <c r="T881" s="47"/>
      <c r="U881" s="47"/>
      <c r="V881" s="47"/>
      <c r="W881" s="47"/>
      <c r="X881" s="47"/>
      <c r="Y881" s="47"/>
      <c r="Z881" s="47"/>
      <c r="AA881" s="47"/>
    </row>
    <row r="882" spans="2:27" ht="14.25" customHeight="1">
      <c r="B882" s="47"/>
      <c r="C882" s="48"/>
      <c r="D882" s="47"/>
      <c r="E882" s="47"/>
      <c r="F882" s="47"/>
      <c r="G882" s="47"/>
      <c r="H882" s="47"/>
      <c r="I882" s="47"/>
      <c r="J882" s="47"/>
      <c r="K882" s="47"/>
      <c r="L882" s="47"/>
      <c r="M882" s="47"/>
      <c r="N882" s="47"/>
      <c r="O882" s="47"/>
      <c r="P882" s="47"/>
      <c r="Q882" s="47"/>
      <c r="R882" s="47"/>
      <c r="S882" s="47"/>
      <c r="T882" s="47"/>
      <c r="U882" s="47"/>
      <c r="V882" s="47"/>
      <c r="W882" s="47"/>
      <c r="X882" s="47"/>
      <c r="Y882" s="47"/>
      <c r="Z882" s="47"/>
      <c r="AA882" s="47"/>
    </row>
    <row r="883" spans="2:27" ht="14.25" customHeight="1">
      <c r="B883" s="47"/>
      <c r="C883" s="48"/>
      <c r="D883" s="47"/>
      <c r="E883" s="47"/>
      <c r="F883" s="47"/>
      <c r="G883" s="47"/>
      <c r="H883" s="47"/>
      <c r="I883" s="47"/>
      <c r="J883" s="47"/>
      <c r="K883" s="47"/>
      <c r="L883" s="47"/>
      <c r="M883" s="47"/>
      <c r="N883" s="47"/>
      <c r="O883" s="47"/>
      <c r="P883" s="47"/>
      <c r="Q883" s="47"/>
      <c r="R883" s="47"/>
      <c r="S883" s="47"/>
      <c r="T883" s="47"/>
      <c r="U883" s="47"/>
      <c r="V883" s="47"/>
      <c r="W883" s="47"/>
      <c r="X883" s="47"/>
      <c r="Y883" s="47"/>
      <c r="Z883" s="47"/>
      <c r="AA883" s="47"/>
    </row>
    <row r="884" spans="2:27" ht="14.25" customHeight="1">
      <c r="B884" s="47"/>
      <c r="C884" s="48"/>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row>
    <row r="885" spans="2:27" ht="14.25" customHeight="1">
      <c r="B885" s="47"/>
      <c r="C885" s="48"/>
      <c r="D885" s="47"/>
      <c r="E885" s="47"/>
      <c r="F885" s="47"/>
      <c r="G885" s="47"/>
      <c r="H885" s="47"/>
      <c r="I885" s="47"/>
      <c r="J885" s="47"/>
      <c r="K885" s="47"/>
      <c r="L885" s="47"/>
      <c r="M885" s="47"/>
      <c r="N885" s="47"/>
      <c r="O885" s="47"/>
      <c r="P885" s="47"/>
      <c r="Q885" s="47"/>
      <c r="R885" s="47"/>
      <c r="S885" s="47"/>
      <c r="T885" s="47"/>
      <c r="U885" s="47"/>
      <c r="V885" s="47"/>
      <c r="W885" s="47"/>
      <c r="X885" s="47"/>
      <c r="Y885" s="47"/>
      <c r="Z885" s="47"/>
      <c r="AA885" s="47"/>
    </row>
    <row r="886" spans="2:27" ht="14.25" customHeight="1">
      <c r="B886" s="47"/>
      <c r="C886" s="48"/>
      <c r="D886" s="47"/>
      <c r="E886" s="47"/>
      <c r="F886" s="47"/>
      <c r="G886" s="47"/>
      <c r="H886" s="47"/>
      <c r="I886" s="47"/>
      <c r="J886" s="47"/>
      <c r="K886" s="47"/>
      <c r="L886" s="47"/>
      <c r="M886" s="47"/>
      <c r="N886" s="47"/>
      <c r="O886" s="47"/>
      <c r="P886" s="47"/>
      <c r="Q886" s="47"/>
      <c r="R886" s="47"/>
      <c r="S886" s="47"/>
      <c r="T886" s="47"/>
      <c r="U886" s="47"/>
      <c r="V886" s="47"/>
      <c r="W886" s="47"/>
      <c r="X886" s="47"/>
      <c r="Y886" s="47"/>
      <c r="Z886" s="47"/>
      <c r="AA886" s="47"/>
    </row>
    <row r="887" spans="2:27" ht="14.25" customHeight="1">
      <c r="B887" s="47"/>
      <c r="C887" s="48"/>
      <c r="D887" s="47"/>
      <c r="E887" s="47"/>
      <c r="F887" s="47"/>
      <c r="G887" s="47"/>
      <c r="H887" s="47"/>
      <c r="I887" s="47"/>
      <c r="J887" s="47"/>
      <c r="K887" s="47"/>
      <c r="L887" s="47"/>
      <c r="M887" s="47"/>
      <c r="N887" s="47"/>
      <c r="O887" s="47"/>
      <c r="P887" s="47"/>
      <c r="Q887" s="47"/>
      <c r="R887" s="47"/>
      <c r="S887" s="47"/>
      <c r="T887" s="47"/>
      <c r="U887" s="47"/>
      <c r="V887" s="47"/>
      <c r="W887" s="47"/>
      <c r="X887" s="47"/>
      <c r="Y887" s="47"/>
      <c r="Z887" s="47"/>
      <c r="AA887" s="47"/>
    </row>
    <row r="888" spans="2:27" ht="14.25" customHeight="1">
      <c r="B888" s="47"/>
      <c r="C888" s="48"/>
      <c r="D888" s="47"/>
      <c r="E888" s="47"/>
      <c r="F888" s="47"/>
      <c r="G888" s="47"/>
      <c r="H888" s="47"/>
      <c r="I888" s="47"/>
      <c r="J888" s="47"/>
      <c r="K888" s="47"/>
      <c r="L888" s="47"/>
      <c r="M888" s="47"/>
      <c r="N888" s="47"/>
      <c r="O888" s="47"/>
      <c r="P888" s="47"/>
      <c r="Q888" s="47"/>
      <c r="R888" s="47"/>
      <c r="S888" s="47"/>
      <c r="T888" s="47"/>
      <c r="U888" s="47"/>
      <c r="V888" s="47"/>
      <c r="W888" s="47"/>
      <c r="X888" s="47"/>
      <c r="Y888" s="47"/>
      <c r="Z888" s="47"/>
      <c r="AA888" s="47"/>
    </row>
    <row r="889" spans="2:27" ht="14.25" customHeight="1">
      <c r="B889" s="47"/>
      <c r="C889" s="48"/>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row>
    <row r="890" spans="2:27" ht="14.25" customHeight="1">
      <c r="B890" s="47"/>
      <c r="C890" s="48"/>
      <c r="D890" s="47"/>
      <c r="E890" s="47"/>
      <c r="F890" s="47"/>
      <c r="G890" s="47"/>
      <c r="H890" s="47"/>
      <c r="I890" s="47"/>
      <c r="J890" s="47"/>
      <c r="K890" s="47"/>
      <c r="L890" s="47"/>
      <c r="M890" s="47"/>
      <c r="N890" s="47"/>
      <c r="O890" s="47"/>
      <c r="P890" s="47"/>
      <c r="Q890" s="47"/>
      <c r="R890" s="47"/>
      <c r="S890" s="47"/>
      <c r="T890" s="47"/>
      <c r="U890" s="47"/>
      <c r="V890" s="47"/>
      <c r="W890" s="47"/>
      <c r="X890" s="47"/>
      <c r="Y890" s="47"/>
      <c r="Z890" s="47"/>
      <c r="AA890" s="47"/>
    </row>
    <row r="891" spans="2:27" ht="14.25" customHeight="1">
      <c r="B891" s="47"/>
      <c r="C891" s="48"/>
      <c r="D891" s="47"/>
      <c r="E891" s="47"/>
      <c r="F891" s="47"/>
      <c r="G891" s="47"/>
      <c r="H891" s="47"/>
      <c r="I891" s="47"/>
      <c r="J891" s="47"/>
      <c r="K891" s="47"/>
      <c r="L891" s="47"/>
      <c r="M891" s="47"/>
      <c r="N891" s="47"/>
      <c r="O891" s="47"/>
      <c r="P891" s="47"/>
      <c r="Q891" s="47"/>
      <c r="R891" s="47"/>
      <c r="S891" s="47"/>
      <c r="T891" s="47"/>
      <c r="U891" s="47"/>
      <c r="V891" s="47"/>
      <c r="W891" s="47"/>
      <c r="X891" s="47"/>
      <c r="Y891" s="47"/>
      <c r="Z891" s="47"/>
      <c r="AA891" s="47"/>
    </row>
    <row r="892" spans="2:27" ht="14.25" customHeight="1">
      <c r="B892" s="47"/>
      <c r="C892" s="48"/>
      <c r="D892" s="47"/>
      <c r="E892" s="47"/>
      <c r="F892" s="47"/>
      <c r="G892" s="47"/>
      <c r="H892" s="47"/>
      <c r="I892" s="47"/>
      <c r="J892" s="47"/>
      <c r="K892" s="47"/>
      <c r="L892" s="47"/>
      <c r="M892" s="47"/>
      <c r="N892" s="47"/>
      <c r="O892" s="47"/>
      <c r="P892" s="47"/>
      <c r="Q892" s="47"/>
      <c r="R892" s="47"/>
      <c r="S892" s="47"/>
      <c r="T892" s="47"/>
      <c r="U892" s="47"/>
      <c r="V892" s="47"/>
      <c r="W892" s="47"/>
      <c r="X892" s="47"/>
      <c r="Y892" s="47"/>
      <c r="Z892" s="47"/>
      <c r="AA892" s="47"/>
    </row>
    <row r="893" spans="2:27" ht="14.25" customHeight="1">
      <c r="B893" s="47"/>
      <c r="C893" s="48"/>
      <c r="D893" s="47"/>
      <c r="E893" s="47"/>
      <c r="F893" s="47"/>
      <c r="G893" s="47"/>
      <c r="H893" s="47"/>
      <c r="I893" s="47"/>
      <c r="J893" s="47"/>
      <c r="K893" s="47"/>
      <c r="L893" s="47"/>
      <c r="M893" s="47"/>
      <c r="N893" s="47"/>
      <c r="O893" s="47"/>
      <c r="P893" s="47"/>
      <c r="Q893" s="47"/>
      <c r="R893" s="47"/>
      <c r="S893" s="47"/>
      <c r="T893" s="47"/>
      <c r="U893" s="47"/>
      <c r="V893" s="47"/>
      <c r="W893" s="47"/>
      <c r="X893" s="47"/>
      <c r="Y893" s="47"/>
      <c r="Z893" s="47"/>
      <c r="AA893" s="47"/>
    </row>
    <row r="894" spans="2:27" ht="14.25" customHeight="1">
      <c r="B894" s="47"/>
      <c r="C894" s="48"/>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row>
    <row r="895" spans="2:27" ht="14.25" customHeight="1">
      <c r="B895" s="47"/>
      <c r="C895" s="48"/>
      <c r="D895" s="47"/>
      <c r="E895" s="47"/>
      <c r="F895" s="47"/>
      <c r="G895" s="47"/>
      <c r="H895" s="47"/>
      <c r="I895" s="47"/>
      <c r="J895" s="47"/>
      <c r="K895" s="47"/>
      <c r="L895" s="47"/>
      <c r="M895" s="47"/>
      <c r="N895" s="47"/>
      <c r="O895" s="47"/>
      <c r="P895" s="47"/>
      <c r="Q895" s="47"/>
      <c r="R895" s="47"/>
      <c r="S895" s="47"/>
      <c r="T895" s="47"/>
      <c r="U895" s="47"/>
      <c r="V895" s="47"/>
      <c r="W895" s="47"/>
      <c r="X895" s="47"/>
      <c r="Y895" s="47"/>
      <c r="Z895" s="47"/>
      <c r="AA895" s="47"/>
    </row>
    <row r="896" spans="2:27" ht="14.25" customHeight="1">
      <c r="B896" s="47"/>
      <c r="C896" s="48"/>
      <c r="D896" s="47"/>
      <c r="E896" s="47"/>
      <c r="F896" s="47"/>
      <c r="G896" s="47"/>
      <c r="H896" s="47"/>
      <c r="I896" s="47"/>
      <c r="J896" s="47"/>
      <c r="K896" s="47"/>
      <c r="L896" s="47"/>
      <c r="M896" s="47"/>
      <c r="N896" s="47"/>
      <c r="O896" s="47"/>
      <c r="P896" s="47"/>
      <c r="Q896" s="47"/>
      <c r="R896" s="47"/>
      <c r="S896" s="47"/>
      <c r="T896" s="47"/>
      <c r="U896" s="47"/>
      <c r="V896" s="47"/>
      <c r="W896" s="47"/>
      <c r="X896" s="47"/>
      <c r="Y896" s="47"/>
      <c r="Z896" s="47"/>
      <c r="AA896" s="47"/>
    </row>
    <row r="897" spans="2:27" ht="14.25" customHeight="1">
      <c r="B897" s="47"/>
      <c r="C897" s="48"/>
      <c r="D897" s="47"/>
      <c r="E897" s="47"/>
      <c r="F897" s="47"/>
      <c r="G897" s="47"/>
      <c r="H897" s="47"/>
      <c r="I897" s="47"/>
      <c r="J897" s="47"/>
      <c r="K897" s="47"/>
      <c r="L897" s="47"/>
      <c r="M897" s="47"/>
      <c r="N897" s="47"/>
      <c r="O897" s="47"/>
      <c r="P897" s="47"/>
      <c r="Q897" s="47"/>
      <c r="R897" s="47"/>
      <c r="S897" s="47"/>
      <c r="T897" s="47"/>
      <c r="U897" s="47"/>
      <c r="V897" s="47"/>
      <c r="W897" s="47"/>
      <c r="X897" s="47"/>
      <c r="Y897" s="47"/>
      <c r="Z897" s="47"/>
      <c r="AA897" s="47"/>
    </row>
    <row r="898" spans="2:27" ht="14.25" customHeight="1">
      <c r="B898" s="47"/>
      <c r="C898" s="48"/>
      <c r="D898" s="47"/>
      <c r="E898" s="47"/>
      <c r="F898" s="47"/>
      <c r="G898" s="47"/>
      <c r="H898" s="47"/>
      <c r="I898" s="47"/>
      <c r="J898" s="47"/>
      <c r="K898" s="47"/>
      <c r="L898" s="47"/>
      <c r="M898" s="47"/>
      <c r="N898" s="47"/>
      <c r="O898" s="47"/>
      <c r="P898" s="47"/>
      <c r="Q898" s="47"/>
      <c r="R898" s="47"/>
      <c r="S898" s="47"/>
      <c r="T898" s="47"/>
      <c r="U898" s="47"/>
      <c r="V898" s="47"/>
      <c r="W898" s="47"/>
      <c r="X898" s="47"/>
      <c r="Y898" s="47"/>
      <c r="Z898" s="47"/>
      <c r="AA898" s="47"/>
    </row>
    <row r="899" spans="2:27" ht="14.25" customHeight="1">
      <c r="B899" s="47"/>
      <c r="C899" s="48"/>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row>
    <row r="900" spans="2:27" ht="14.25" customHeight="1">
      <c r="B900" s="47"/>
      <c r="C900" s="48"/>
      <c r="D900" s="47"/>
      <c r="E900" s="47"/>
      <c r="F900" s="47"/>
      <c r="G900" s="47"/>
      <c r="H900" s="47"/>
      <c r="I900" s="47"/>
      <c r="J900" s="47"/>
      <c r="K900" s="47"/>
      <c r="L900" s="47"/>
      <c r="M900" s="47"/>
      <c r="N900" s="47"/>
      <c r="O900" s="47"/>
      <c r="P900" s="47"/>
      <c r="Q900" s="47"/>
      <c r="R900" s="47"/>
      <c r="S900" s="47"/>
      <c r="T900" s="47"/>
      <c r="U900" s="47"/>
      <c r="V900" s="47"/>
      <c r="W900" s="47"/>
      <c r="X900" s="47"/>
      <c r="Y900" s="47"/>
      <c r="Z900" s="47"/>
      <c r="AA900" s="47"/>
    </row>
    <row r="901" spans="2:27" ht="14.25" customHeight="1">
      <c r="B901" s="47"/>
      <c r="C901" s="48"/>
      <c r="D901" s="47"/>
      <c r="E901" s="47"/>
      <c r="F901" s="47"/>
      <c r="G901" s="47"/>
      <c r="H901" s="47"/>
      <c r="I901" s="47"/>
      <c r="J901" s="47"/>
      <c r="K901" s="47"/>
      <c r="L901" s="47"/>
      <c r="M901" s="47"/>
      <c r="N901" s="47"/>
      <c r="O901" s="47"/>
      <c r="P901" s="47"/>
      <c r="Q901" s="47"/>
      <c r="R901" s="47"/>
      <c r="S901" s="47"/>
      <c r="T901" s="47"/>
      <c r="U901" s="47"/>
      <c r="V901" s="47"/>
      <c r="W901" s="47"/>
      <c r="X901" s="47"/>
      <c r="Y901" s="47"/>
      <c r="Z901" s="47"/>
      <c r="AA901" s="47"/>
    </row>
    <row r="902" spans="2:27" ht="14.25" customHeight="1">
      <c r="B902" s="47"/>
      <c r="C902" s="48"/>
      <c r="D902" s="47"/>
      <c r="E902" s="47"/>
      <c r="F902" s="47"/>
      <c r="G902" s="47"/>
      <c r="H902" s="47"/>
      <c r="I902" s="47"/>
      <c r="J902" s="47"/>
      <c r="K902" s="47"/>
      <c r="L902" s="47"/>
      <c r="M902" s="47"/>
      <c r="N902" s="47"/>
      <c r="O902" s="47"/>
      <c r="P902" s="47"/>
      <c r="Q902" s="47"/>
      <c r="R902" s="47"/>
      <c r="S902" s="47"/>
      <c r="T902" s="47"/>
      <c r="U902" s="47"/>
      <c r="V902" s="47"/>
      <c r="W902" s="47"/>
      <c r="X902" s="47"/>
      <c r="Y902" s="47"/>
      <c r="Z902" s="47"/>
      <c r="AA902" s="47"/>
    </row>
    <row r="903" spans="2:27" ht="14.25" customHeight="1">
      <c r="B903" s="47"/>
      <c r="C903" s="48"/>
      <c r="D903" s="47"/>
      <c r="E903" s="47"/>
      <c r="F903" s="47"/>
      <c r="G903" s="47"/>
      <c r="H903" s="47"/>
      <c r="I903" s="47"/>
      <c r="J903" s="47"/>
      <c r="K903" s="47"/>
      <c r="L903" s="47"/>
      <c r="M903" s="47"/>
      <c r="N903" s="47"/>
      <c r="O903" s="47"/>
      <c r="P903" s="47"/>
      <c r="Q903" s="47"/>
      <c r="R903" s="47"/>
      <c r="S903" s="47"/>
      <c r="T903" s="47"/>
      <c r="U903" s="47"/>
      <c r="V903" s="47"/>
      <c r="W903" s="47"/>
      <c r="X903" s="47"/>
      <c r="Y903" s="47"/>
      <c r="Z903" s="47"/>
      <c r="AA903" s="47"/>
    </row>
    <row r="904" spans="2:27" ht="14.25" customHeight="1">
      <c r="B904" s="47"/>
      <c r="C904" s="48"/>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row>
    <row r="905" spans="2:27" ht="14.25" customHeight="1">
      <c r="B905" s="47"/>
      <c r="C905" s="48"/>
      <c r="D905" s="47"/>
      <c r="E905" s="47"/>
      <c r="F905" s="47"/>
      <c r="G905" s="47"/>
      <c r="H905" s="47"/>
      <c r="I905" s="47"/>
      <c r="J905" s="47"/>
      <c r="K905" s="47"/>
      <c r="L905" s="47"/>
      <c r="M905" s="47"/>
      <c r="N905" s="47"/>
      <c r="O905" s="47"/>
      <c r="P905" s="47"/>
      <c r="Q905" s="47"/>
      <c r="R905" s="47"/>
      <c r="S905" s="47"/>
      <c r="T905" s="47"/>
      <c r="U905" s="47"/>
      <c r="V905" s="47"/>
      <c r="W905" s="47"/>
      <c r="X905" s="47"/>
      <c r="Y905" s="47"/>
      <c r="Z905" s="47"/>
      <c r="AA905" s="47"/>
    </row>
    <row r="906" spans="2:27" ht="14.25" customHeight="1">
      <c r="B906" s="47"/>
      <c r="C906" s="48"/>
      <c r="D906" s="47"/>
      <c r="E906" s="47"/>
      <c r="F906" s="47"/>
      <c r="G906" s="47"/>
      <c r="H906" s="47"/>
      <c r="I906" s="47"/>
      <c r="J906" s="47"/>
      <c r="K906" s="47"/>
      <c r="L906" s="47"/>
      <c r="M906" s="47"/>
      <c r="N906" s="47"/>
      <c r="O906" s="47"/>
      <c r="P906" s="47"/>
      <c r="Q906" s="47"/>
      <c r="R906" s="47"/>
      <c r="S906" s="47"/>
      <c r="T906" s="47"/>
      <c r="U906" s="47"/>
      <c r="V906" s="47"/>
      <c r="W906" s="47"/>
      <c r="X906" s="47"/>
      <c r="Y906" s="47"/>
      <c r="Z906" s="47"/>
      <c r="AA906" s="47"/>
    </row>
    <row r="907" spans="2:27" ht="14.25" customHeight="1">
      <c r="B907" s="47"/>
      <c r="C907" s="48"/>
      <c r="D907" s="47"/>
      <c r="E907" s="47"/>
      <c r="F907" s="47"/>
      <c r="G907" s="47"/>
      <c r="H907" s="47"/>
      <c r="I907" s="47"/>
      <c r="J907" s="47"/>
      <c r="K907" s="47"/>
      <c r="L907" s="47"/>
      <c r="M907" s="47"/>
      <c r="N907" s="47"/>
      <c r="O907" s="47"/>
      <c r="P907" s="47"/>
      <c r="Q907" s="47"/>
      <c r="R907" s="47"/>
      <c r="S907" s="47"/>
      <c r="T907" s="47"/>
      <c r="U907" s="47"/>
      <c r="V907" s="47"/>
      <c r="W907" s="47"/>
      <c r="X907" s="47"/>
      <c r="Y907" s="47"/>
      <c r="Z907" s="47"/>
      <c r="AA907" s="47"/>
    </row>
    <row r="908" spans="2:27" ht="14.25" customHeight="1">
      <c r="B908" s="47"/>
      <c r="C908" s="48"/>
      <c r="D908" s="47"/>
      <c r="E908" s="47"/>
      <c r="F908" s="47"/>
      <c r="G908" s="47"/>
      <c r="H908" s="47"/>
      <c r="I908" s="47"/>
      <c r="J908" s="47"/>
      <c r="K908" s="47"/>
      <c r="L908" s="47"/>
      <c r="M908" s="47"/>
      <c r="N908" s="47"/>
      <c r="O908" s="47"/>
      <c r="P908" s="47"/>
      <c r="Q908" s="47"/>
      <c r="R908" s="47"/>
      <c r="S908" s="47"/>
      <c r="T908" s="47"/>
      <c r="U908" s="47"/>
      <c r="V908" s="47"/>
      <c r="W908" s="47"/>
      <c r="X908" s="47"/>
      <c r="Y908" s="47"/>
      <c r="Z908" s="47"/>
      <c r="AA908" s="47"/>
    </row>
    <row r="909" spans="2:27" ht="14.25" customHeight="1">
      <c r="B909" s="47"/>
      <c r="C909" s="48"/>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row>
    <row r="910" spans="2:27" ht="14.25" customHeight="1">
      <c r="B910" s="47"/>
      <c r="C910" s="48"/>
      <c r="D910" s="47"/>
      <c r="E910" s="47"/>
      <c r="F910" s="47"/>
      <c r="G910" s="47"/>
      <c r="H910" s="47"/>
      <c r="I910" s="47"/>
      <c r="J910" s="47"/>
      <c r="K910" s="47"/>
      <c r="L910" s="47"/>
      <c r="M910" s="47"/>
      <c r="N910" s="47"/>
      <c r="O910" s="47"/>
      <c r="P910" s="47"/>
      <c r="Q910" s="47"/>
      <c r="R910" s="47"/>
      <c r="S910" s="47"/>
      <c r="T910" s="47"/>
      <c r="U910" s="47"/>
      <c r="V910" s="47"/>
      <c r="W910" s="47"/>
      <c r="X910" s="47"/>
      <c r="Y910" s="47"/>
      <c r="Z910" s="47"/>
      <c r="AA910" s="47"/>
    </row>
    <row r="911" spans="2:27" ht="14.25" customHeight="1">
      <c r="B911" s="47"/>
      <c r="C911" s="48"/>
      <c r="D911" s="47"/>
      <c r="E911" s="47"/>
      <c r="F911" s="47"/>
      <c r="G911" s="47"/>
      <c r="H911" s="47"/>
      <c r="I911" s="47"/>
      <c r="J911" s="47"/>
      <c r="K911" s="47"/>
      <c r="L911" s="47"/>
      <c r="M911" s="47"/>
      <c r="N911" s="47"/>
      <c r="O911" s="47"/>
      <c r="P911" s="47"/>
      <c r="Q911" s="47"/>
      <c r="R911" s="47"/>
      <c r="S911" s="47"/>
      <c r="T911" s="47"/>
      <c r="U911" s="47"/>
      <c r="V911" s="47"/>
      <c r="W911" s="47"/>
      <c r="X911" s="47"/>
      <c r="Y911" s="47"/>
      <c r="Z911" s="47"/>
      <c r="AA911" s="47"/>
    </row>
    <row r="912" spans="2:27" ht="14.25" customHeight="1">
      <c r="B912" s="47"/>
      <c r="C912" s="48"/>
      <c r="D912" s="47"/>
      <c r="E912" s="47"/>
      <c r="F912" s="47"/>
      <c r="G912" s="47"/>
      <c r="H912" s="47"/>
      <c r="I912" s="47"/>
      <c r="J912" s="47"/>
      <c r="K912" s="47"/>
      <c r="L912" s="47"/>
      <c r="M912" s="47"/>
      <c r="N912" s="47"/>
      <c r="O912" s="47"/>
      <c r="P912" s="47"/>
      <c r="Q912" s="47"/>
      <c r="R912" s="47"/>
      <c r="S912" s="47"/>
      <c r="T912" s="47"/>
      <c r="U912" s="47"/>
      <c r="V912" s="47"/>
      <c r="W912" s="47"/>
      <c r="X912" s="47"/>
      <c r="Y912" s="47"/>
      <c r="Z912" s="47"/>
      <c r="AA912" s="47"/>
    </row>
    <row r="913" spans="2:27" ht="14.25" customHeight="1">
      <c r="B913" s="47"/>
      <c r="C913" s="48"/>
      <c r="D913" s="47"/>
      <c r="E913" s="47"/>
      <c r="F913" s="47"/>
      <c r="G913" s="47"/>
      <c r="H913" s="47"/>
      <c r="I913" s="47"/>
      <c r="J913" s="47"/>
      <c r="K913" s="47"/>
      <c r="L913" s="47"/>
      <c r="M913" s="47"/>
      <c r="N913" s="47"/>
      <c r="O913" s="47"/>
      <c r="P913" s="47"/>
      <c r="Q913" s="47"/>
      <c r="R913" s="47"/>
      <c r="S913" s="47"/>
      <c r="T913" s="47"/>
      <c r="U913" s="47"/>
      <c r="V913" s="47"/>
      <c r="W913" s="47"/>
      <c r="X913" s="47"/>
      <c r="Y913" s="47"/>
      <c r="Z913" s="47"/>
      <c r="AA913" s="47"/>
    </row>
    <row r="914" spans="2:27" ht="14.25" customHeight="1">
      <c r="B914" s="47"/>
      <c r="C914" s="48"/>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row>
    <row r="915" spans="2:27" ht="14.25" customHeight="1">
      <c r="B915" s="47"/>
      <c r="C915" s="48"/>
      <c r="D915" s="47"/>
      <c r="E915" s="47"/>
      <c r="F915" s="47"/>
      <c r="G915" s="47"/>
      <c r="H915" s="47"/>
      <c r="I915" s="47"/>
      <c r="J915" s="47"/>
      <c r="K915" s="47"/>
      <c r="L915" s="47"/>
      <c r="M915" s="47"/>
      <c r="N915" s="47"/>
      <c r="O915" s="47"/>
      <c r="P915" s="47"/>
      <c r="Q915" s="47"/>
      <c r="R915" s="47"/>
      <c r="S915" s="47"/>
      <c r="T915" s="47"/>
      <c r="U915" s="47"/>
      <c r="V915" s="47"/>
      <c r="W915" s="47"/>
      <c r="X915" s="47"/>
      <c r="Y915" s="47"/>
      <c r="Z915" s="47"/>
      <c r="AA915" s="47"/>
    </row>
    <row r="916" spans="2:27" ht="14.25" customHeight="1">
      <c r="B916" s="47"/>
      <c r="C916" s="48"/>
      <c r="D916" s="47"/>
      <c r="E916" s="47"/>
      <c r="F916" s="47"/>
      <c r="G916" s="47"/>
      <c r="H916" s="47"/>
      <c r="I916" s="47"/>
      <c r="J916" s="47"/>
      <c r="K916" s="47"/>
      <c r="L916" s="47"/>
      <c r="M916" s="47"/>
      <c r="N916" s="47"/>
      <c r="O916" s="47"/>
      <c r="P916" s="47"/>
      <c r="Q916" s="47"/>
      <c r="R916" s="47"/>
      <c r="S916" s="47"/>
      <c r="T916" s="47"/>
      <c r="U916" s="47"/>
      <c r="V916" s="47"/>
      <c r="W916" s="47"/>
      <c r="X916" s="47"/>
      <c r="Y916" s="47"/>
      <c r="Z916" s="47"/>
      <c r="AA916" s="47"/>
    </row>
    <row r="917" spans="2:27" ht="14.25" customHeight="1">
      <c r="B917" s="47"/>
      <c r="C917" s="48"/>
      <c r="D917" s="47"/>
      <c r="E917" s="47"/>
      <c r="F917" s="47"/>
      <c r="G917" s="47"/>
      <c r="H917" s="47"/>
      <c r="I917" s="47"/>
      <c r="J917" s="47"/>
      <c r="K917" s="47"/>
      <c r="L917" s="47"/>
      <c r="M917" s="47"/>
      <c r="N917" s="47"/>
      <c r="O917" s="47"/>
      <c r="P917" s="47"/>
      <c r="Q917" s="47"/>
      <c r="R917" s="47"/>
      <c r="S917" s="47"/>
      <c r="T917" s="47"/>
      <c r="U917" s="47"/>
      <c r="V917" s="47"/>
      <c r="W917" s="47"/>
      <c r="X917" s="47"/>
      <c r="Y917" s="47"/>
      <c r="Z917" s="47"/>
      <c r="AA917" s="47"/>
    </row>
    <row r="918" spans="2:27" ht="14.25" customHeight="1">
      <c r="B918" s="47"/>
      <c r="C918" s="48"/>
      <c r="D918" s="47"/>
      <c r="E918" s="47"/>
      <c r="F918" s="47"/>
      <c r="G918" s="47"/>
      <c r="H918" s="47"/>
      <c r="I918" s="47"/>
      <c r="J918" s="47"/>
      <c r="K918" s="47"/>
      <c r="L918" s="47"/>
      <c r="M918" s="47"/>
      <c r="N918" s="47"/>
      <c r="O918" s="47"/>
      <c r="P918" s="47"/>
      <c r="Q918" s="47"/>
      <c r="R918" s="47"/>
      <c r="S918" s="47"/>
      <c r="T918" s="47"/>
      <c r="U918" s="47"/>
      <c r="V918" s="47"/>
      <c r="W918" s="47"/>
      <c r="X918" s="47"/>
      <c r="Y918" s="47"/>
      <c r="Z918" s="47"/>
      <c r="AA918" s="47"/>
    </row>
    <row r="919" spans="2:27" ht="14.25" customHeight="1">
      <c r="B919" s="47"/>
      <c r="C919" s="48"/>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row>
    <row r="920" spans="2:27" ht="14.25" customHeight="1">
      <c r="B920" s="47"/>
      <c r="C920" s="48"/>
      <c r="D920" s="47"/>
      <c r="E920" s="47"/>
      <c r="F920" s="47"/>
      <c r="G920" s="47"/>
      <c r="H920" s="47"/>
      <c r="I920" s="47"/>
      <c r="J920" s="47"/>
      <c r="K920" s="47"/>
      <c r="L920" s="47"/>
      <c r="M920" s="47"/>
      <c r="N920" s="47"/>
      <c r="O920" s="47"/>
      <c r="P920" s="47"/>
      <c r="Q920" s="47"/>
      <c r="R920" s="47"/>
      <c r="S920" s="47"/>
      <c r="T920" s="47"/>
      <c r="U920" s="47"/>
      <c r="V920" s="47"/>
      <c r="W920" s="47"/>
      <c r="X920" s="47"/>
      <c r="Y920" s="47"/>
      <c r="Z920" s="47"/>
      <c r="AA920" s="47"/>
    </row>
    <row r="921" spans="2:27" ht="14.25" customHeight="1">
      <c r="B921" s="47"/>
      <c r="C921" s="48"/>
      <c r="D921" s="47"/>
      <c r="E921" s="47"/>
      <c r="F921" s="47"/>
      <c r="G921" s="47"/>
      <c r="H921" s="47"/>
      <c r="I921" s="47"/>
      <c r="J921" s="47"/>
      <c r="K921" s="47"/>
      <c r="L921" s="47"/>
      <c r="M921" s="47"/>
      <c r="N921" s="47"/>
      <c r="O921" s="47"/>
      <c r="P921" s="47"/>
      <c r="Q921" s="47"/>
      <c r="R921" s="47"/>
      <c r="S921" s="47"/>
      <c r="T921" s="47"/>
      <c r="U921" s="47"/>
      <c r="V921" s="47"/>
      <c r="W921" s="47"/>
      <c r="X921" s="47"/>
      <c r="Y921" s="47"/>
      <c r="Z921" s="47"/>
      <c r="AA921" s="47"/>
    </row>
    <row r="922" spans="2:27" ht="14.25" customHeight="1">
      <c r="B922" s="47"/>
      <c r="C922" s="48"/>
      <c r="D922" s="47"/>
      <c r="E922" s="47"/>
      <c r="F922" s="47"/>
      <c r="G922" s="47"/>
      <c r="H922" s="47"/>
      <c r="I922" s="47"/>
      <c r="J922" s="47"/>
      <c r="K922" s="47"/>
      <c r="L922" s="47"/>
      <c r="M922" s="47"/>
      <c r="N922" s="47"/>
      <c r="O922" s="47"/>
      <c r="P922" s="47"/>
      <c r="Q922" s="47"/>
      <c r="R922" s="47"/>
      <c r="S922" s="47"/>
      <c r="T922" s="47"/>
      <c r="U922" s="47"/>
      <c r="V922" s="47"/>
      <c r="W922" s="47"/>
      <c r="X922" s="47"/>
      <c r="Y922" s="47"/>
      <c r="Z922" s="47"/>
      <c r="AA922" s="47"/>
    </row>
    <row r="923" spans="2:27" ht="14.25" customHeight="1">
      <c r="B923" s="47"/>
      <c r="C923" s="48"/>
      <c r="D923" s="47"/>
      <c r="E923" s="47"/>
      <c r="F923" s="47"/>
      <c r="G923" s="47"/>
      <c r="H923" s="47"/>
      <c r="I923" s="47"/>
      <c r="J923" s="47"/>
      <c r="K923" s="47"/>
      <c r="L923" s="47"/>
      <c r="M923" s="47"/>
      <c r="N923" s="47"/>
      <c r="O923" s="47"/>
      <c r="P923" s="47"/>
      <c r="Q923" s="47"/>
      <c r="R923" s="47"/>
      <c r="S923" s="47"/>
      <c r="T923" s="47"/>
      <c r="U923" s="47"/>
      <c r="V923" s="47"/>
      <c r="W923" s="47"/>
      <c r="X923" s="47"/>
      <c r="Y923" s="47"/>
      <c r="Z923" s="47"/>
      <c r="AA923" s="47"/>
    </row>
    <row r="924" spans="2:27" ht="14.25" customHeight="1">
      <c r="B924" s="47"/>
      <c r="C924" s="48"/>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row>
    <row r="925" spans="2:27" ht="14.25" customHeight="1">
      <c r="B925" s="47"/>
      <c r="C925" s="48"/>
      <c r="D925" s="47"/>
      <c r="E925" s="47"/>
      <c r="F925" s="47"/>
      <c r="G925" s="47"/>
      <c r="H925" s="47"/>
      <c r="I925" s="47"/>
      <c r="J925" s="47"/>
      <c r="K925" s="47"/>
      <c r="L925" s="47"/>
      <c r="M925" s="47"/>
      <c r="N925" s="47"/>
      <c r="O925" s="47"/>
      <c r="P925" s="47"/>
      <c r="Q925" s="47"/>
      <c r="R925" s="47"/>
      <c r="S925" s="47"/>
      <c r="T925" s="47"/>
      <c r="U925" s="47"/>
      <c r="V925" s="47"/>
      <c r="W925" s="47"/>
      <c r="X925" s="47"/>
      <c r="Y925" s="47"/>
      <c r="Z925" s="47"/>
      <c r="AA925" s="47"/>
    </row>
    <row r="926" spans="2:27" ht="14.25" customHeight="1">
      <c r="B926" s="47"/>
      <c r="C926" s="48"/>
      <c r="D926" s="47"/>
      <c r="E926" s="47"/>
      <c r="F926" s="47"/>
      <c r="G926" s="47"/>
      <c r="H926" s="47"/>
      <c r="I926" s="47"/>
      <c r="J926" s="47"/>
      <c r="K926" s="47"/>
      <c r="L926" s="47"/>
      <c r="M926" s="47"/>
      <c r="N926" s="47"/>
      <c r="O926" s="47"/>
      <c r="P926" s="47"/>
      <c r="Q926" s="47"/>
      <c r="R926" s="47"/>
      <c r="S926" s="47"/>
      <c r="T926" s="47"/>
      <c r="U926" s="47"/>
      <c r="V926" s="47"/>
      <c r="W926" s="47"/>
      <c r="X926" s="47"/>
      <c r="Y926" s="47"/>
      <c r="Z926" s="47"/>
      <c r="AA926" s="47"/>
    </row>
    <row r="927" spans="2:27" ht="14.25" customHeight="1">
      <c r="B927" s="47"/>
      <c r="C927" s="48"/>
      <c r="D927" s="47"/>
      <c r="E927" s="47"/>
      <c r="F927" s="47"/>
      <c r="G927" s="47"/>
      <c r="H927" s="47"/>
      <c r="I927" s="47"/>
      <c r="J927" s="47"/>
      <c r="K927" s="47"/>
      <c r="L927" s="47"/>
      <c r="M927" s="47"/>
      <c r="N927" s="47"/>
      <c r="O927" s="47"/>
      <c r="P927" s="47"/>
      <c r="Q927" s="47"/>
      <c r="R927" s="47"/>
      <c r="S927" s="47"/>
      <c r="T927" s="47"/>
      <c r="U927" s="47"/>
      <c r="V927" s="47"/>
      <c r="W927" s="47"/>
      <c r="X927" s="47"/>
      <c r="Y927" s="47"/>
      <c r="Z927" s="47"/>
      <c r="AA927" s="47"/>
    </row>
    <row r="928" spans="2:27" ht="14.25" customHeight="1">
      <c r="B928" s="47"/>
      <c r="C928" s="48"/>
      <c r="D928" s="47"/>
      <c r="E928" s="47"/>
      <c r="F928" s="47"/>
      <c r="G928" s="47"/>
      <c r="H928" s="47"/>
      <c r="I928" s="47"/>
      <c r="J928" s="47"/>
      <c r="K928" s="47"/>
      <c r="L928" s="47"/>
      <c r="M928" s="47"/>
      <c r="N928" s="47"/>
      <c r="O928" s="47"/>
      <c r="P928" s="47"/>
      <c r="Q928" s="47"/>
      <c r="R928" s="47"/>
      <c r="S928" s="47"/>
      <c r="T928" s="47"/>
      <c r="U928" s="47"/>
      <c r="V928" s="47"/>
      <c r="W928" s="47"/>
      <c r="X928" s="47"/>
      <c r="Y928" s="47"/>
      <c r="Z928" s="47"/>
      <c r="AA928" s="47"/>
    </row>
    <row r="929" spans="2:27" ht="14.25" customHeight="1">
      <c r="B929" s="47"/>
      <c r="C929" s="48"/>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row>
    <row r="930" spans="2:27" ht="14.25" customHeight="1">
      <c r="B930" s="47"/>
      <c r="C930" s="48"/>
      <c r="D930" s="47"/>
      <c r="E930" s="47"/>
      <c r="F930" s="47"/>
      <c r="G930" s="47"/>
      <c r="H930" s="47"/>
      <c r="I930" s="47"/>
      <c r="J930" s="47"/>
      <c r="K930" s="47"/>
      <c r="L930" s="47"/>
      <c r="M930" s="47"/>
      <c r="N930" s="47"/>
      <c r="O930" s="47"/>
      <c r="P930" s="47"/>
      <c r="Q930" s="47"/>
      <c r="R930" s="47"/>
      <c r="S930" s="47"/>
      <c r="T930" s="47"/>
      <c r="U930" s="47"/>
      <c r="V930" s="47"/>
      <c r="W930" s="47"/>
      <c r="X930" s="47"/>
      <c r="Y930" s="47"/>
      <c r="Z930" s="47"/>
      <c r="AA930" s="47"/>
    </row>
    <row r="931" spans="2:27" ht="14.25" customHeight="1">
      <c r="B931" s="47"/>
      <c r="C931" s="48"/>
      <c r="D931" s="47"/>
      <c r="E931" s="47"/>
      <c r="F931" s="47"/>
      <c r="G931" s="47"/>
      <c r="H931" s="47"/>
      <c r="I931" s="47"/>
      <c r="J931" s="47"/>
      <c r="K931" s="47"/>
      <c r="L931" s="47"/>
      <c r="M931" s="47"/>
      <c r="N931" s="47"/>
      <c r="O931" s="47"/>
      <c r="P931" s="47"/>
      <c r="Q931" s="47"/>
      <c r="R931" s="47"/>
      <c r="S931" s="47"/>
      <c r="T931" s="47"/>
      <c r="U931" s="47"/>
      <c r="V931" s="47"/>
      <c r="W931" s="47"/>
      <c r="X931" s="47"/>
      <c r="Y931" s="47"/>
      <c r="Z931" s="47"/>
      <c r="AA931" s="47"/>
    </row>
    <row r="932" spans="2:27" ht="14.25" customHeight="1">
      <c r="B932" s="47"/>
      <c r="C932" s="48"/>
      <c r="D932" s="47"/>
      <c r="E932" s="47"/>
      <c r="F932" s="47"/>
      <c r="G932" s="47"/>
      <c r="H932" s="47"/>
      <c r="I932" s="47"/>
      <c r="J932" s="47"/>
      <c r="K932" s="47"/>
      <c r="L932" s="47"/>
      <c r="M932" s="47"/>
      <c r="N932" s="47"/>
      <c r="O932" s="47"/>
      <c r="P932" s="47"/>
      <c r="Q932" s="47"/>
      <c r="R932" s="47"/>
      <c r="S932" s="47"/>
      <c r="T932" s="47"/>
      <c r="U932" s="47"/>
      <c r="V932" s="47"/>
      <c r="W932" s="47"/>
      <c r="X932" s="47"/>
      <c r="Y932" s="47"/>
      <c r="Z932" s="47"/>
      <c r="AA932" s="47"/>
    </row>
    <row r="933" spans="2:27" ht="14.25" customHeight="1">
      <c r="B933" s="47"/>
      <c r="C933" s="48"/>
      <c r="D933" s="47"/>
      <c r="E933" s="47"/>
      <c r="F933" s="47"/>
      <c r="G933" s="47"/>
      <c r="H933" s="47"/>
      <c r="I933" s="47"/>
      <c r="J933" s="47"/>
      <c r="K933" s="47"/>
      <c r="L933" s="47"/>
      <c r="M933" s="47"/>
      <c r="N933" s="47"/>
      <c r="O933" s="47"/>
      <c r="P933" s="47"/>
      <c r="Q933" s="47"/>
      <c r="R933" s="47"/>
      <c r="S933" s="47"/>
      <c r="T933" s="47"/>
      <c r="U933" s="47"/>
      <c r="V933" s="47"/>
      <c r="W933" s="47"/>
      <c r="X933" s="47"/>
      <c r="Y933" s="47"/>
      <c r="Z933" s="47"/>
      <c r="AA933" s="47"/>
    </row>
    <row r="934" spans="2:27" ht="14.25" customHeight="1">
      <c r="B934" s="47"/>
      <c r="C934" s="48"/>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row>
    <row r="935" spans="2:27" ht="14.25" customHeight="1">
      <c r="B935" s="47"/>
      <c r="C935" s="48"/>
      <c r="D935" s="47"/>
      <c r="E935" s="47"/>
      <c r="F935" s="47"/>
      <c r="G935" s="47"/>
      <c r="H935" s="47"/>
      <c r="I935" s="47"/>
      <c r="J935" s="47"/>
      <c r="K935" s="47"/>
      <c r="L935" s="47"/>
      <c r="M935" s="47"/>
      <c r="N935" s="47"/>
      <c r="O935" s="47"/>
      <c r="P935" s="47"/>
      <c r="Q935" s="47"/>
      <c r="R935" s="47"/>
      <c r="S935" s="47"/>
      <c r="T935" s="47"/>
      <c r="U935" s="47"/>
      <c r="V935" s="47"/>
      <c r="W935" s="47"/>
      <c r="X935" s="47"/>
      <c r="Y935" s="47"/>
      <c r="Z935" s="47"/>
      <c r="AA935" s="47"/>
    </row>
    <row r="936" spans="2:27" ht="14.25" customHeight="1">
      <c r="B936" s="47"/>
      <c r="C936" s="48"/>
      <c r="D936" s="47"/>
      <c r="E936" s="47"/>
      <c r="F936" s="47"/>
      <c r="G936" s="47"/>
      <c r="H936" s="47"/>
      <c r="I936" s="47"/>
      <c r="J936" s="47"/>
      <c r="K936" s="47"/>
      <c r="L936" s="47"/>
      <c r="M936" s="47"/>
      <c r="N936" s="47"/>
      <c r="O936" s="47"/>
      <c r="P936" s="47"/>
      <c r="Q936" s="47"/>
      <c r="R936" s="47"/>
      <c r="S936" s="47"/>
      <c r="T936" s="47"/>
      <c r="U936" s="47"/>
      <c r="V936" s="47"/>
      <c r="W936" s="47"/>
      <c r="X936" s="47"/>
      <c r="Y936" s="47"/>
      <c r="Z936" s="47"/>
      <c r="AA936" s="47"/>
    </row>
    <row r="937" spans="2:27" ht="14.25" customHeight="1">
      <c r="B937" s="47"/>
      <c r="C937" s="48"/>
      <c r="D937" s="47"/>
      <c r="E937" s="47"/>
      <c r="F937" s="47"/>
      <c r="G937" s="47"/>
      <c r="H937" s="47"/>
      <c r="I937" s="47"/>
      <c r="J937" s="47"/>
      <c r="K937" s="47"/>
      <c r="L937" s="47"/>
      <c r="M937" s="47"/>
      <c r="N937" s="47"/>
      <c r="O937" s="47"/>
      <c r="P937" s="47"/>
      <c r="Q937" s="47"/>
      <c r="R937" s="47"/>
      <c r="S937" s="47"/>
      <c r="T937" s="47"/>
      <c r="U937" s="47"/>
      <c r="V937" s="47"/>
      <c r="W937" s="47"/>
      <c r="X937" s="47"/>
      <c r="Y937" s="47"/>
      <c r="Z937" s="47"/>
      <c r="AA937" s="47"/>
    </row>
    <row r="938" spans="2:27" ht="14.25" customHeight="1">
      <c r="B938" s="47"/>
      <c r="C938" s="48"/>
      <c r="D938" s="47"/>
      <c r="E938" s="47"/>
      <c r="F938" s="47"/>
      <c r="G938" s="47"/>
      <c r="H938" s="47"/>
      <c r="I938" s="47"/>
      <c r="J938" s="47"/>
      <c r="K938" s="47"/>
      <c r="L938" s="47"/>
      <c r="M938" s="47"/>
      <c r="N938" s="47"/>
      <c r="O938" s="47"/>
      <c r="P938" s="47"/>
      <c r="Q938" s="47"/>
      <c r="R938" s="47"/>
      <c r="S938" s="47"/>
      <c r="T938" s="47"/>
      <c r="U938" s="47"/>
      <c r="V938" s="47"/>
      <c r="W938" s="47"/>
      <c r="X938" s="47"/>
      <c r="Y938" s="47"/>
      <c r="Z938" s="47"/>
      <c r="AA938" s="47"/>
    </row>
    <row r="939" spans="2:27" ht="14.25" customHeight="1">
      <c r="B939" s="47"/>
      <c r="C939" s="48"/>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row>
    <row r="940" spans="2:27" ht="14.25" customHeight="1">
      <c r="B940" s="47"/>
      <c r="C940" s="48"/>
      <c r="D940" s="47"/>
      <c r="E940" s="47"/>
      <c r="F940" s="47"/>
      <c r="G940" s="47"/>
      <c r="H940" s="47"/>
      <c r="I940" s="47"/>
      <c r="J940" s="47"/>
      <c r="K940" s="47"/>
      <c r="L940" s="47"/>
      <c r="M940" s="47"/>
      <c r="N940" s="47"/>
      <c r="O940" s="47"/>
      <c r="P940" s="47"/>
      <c r="Q940" s="47"/>
      <c r="R940" s="47"/>
      <c r="S940" s="47"/>
      <c r="T940" s="47"/>
      <c r="U940" s="47"/>
      <c r="V940" s="47"/>
      <c r="W940" s="47"/>
      <c r="X940" s="47"/>
      <c r="Y940" s="47"/>
      <c r="Z940" s="47"/>
      <c r="AA940" s="47"/>
    </row>
    <row r="941" spans="2:27" ht="14.25" customHeight="1">
      <c r="B941" s="47"/>
      <c r="C941" s="48"/>
      <c r="D941" s="47"/>
      <c r="E941" s="47"/>
      <c r="F941" s="47"/>
      <c r="G941" s="47"/>
      <c r="H941" s="47"/>
      <c r="I941" s="47"/>
      <c r="J941" s="47"/>
      <c r="K941" s="47"/>
      <c r="L941" s="47"/>
      <c r="M941" s="47"/>
      <c r="N941" s="47"/>
      <c r="O941" s="47"/>
      <c r="P941" s="47"/>
      <c r="Q941" s="47"/>
      <c r="R941" s="47"/>
      <c r="S941" s="47"/>
      <c r="T941" s="47"/>
      <c r="U941" s="47"/>
      <c r="V941" s="47"/>
      <c r="W941" s="47"/>
      <c r="X941" s="47"/>
      <c r="Y941" s="47"/>
      <c r="Z941" s="47"/>
      <c r="AA941" s="47"/>
    </row>
    <row r="942" spans="2:27" ht="14.25" customHeight="1">
      <c r="B942" s="47"/>
      <c r="C942" s="48"/>
      <c r="D942" s="47"/>
      <c r="E942" s="47"/>
      <c r="F942" s="47"/>
      <c r="G942" s="47"/>
      <c r="H942" s="47"/>
      <c r="I942" s="47"/>
      <c r="J942" s="47"/>
      <c r="K942" s="47"/>
      <c r="L942" s="47"/>
      <c r="M942" s="47"/>
      <c r="N942" s="47"/>
      <c r="O942" s="47"/>
      <c r="P942" s="47"/>
      <c r="Q942" s="47"/>
      <c r="R942" s="47"/>
      <c r="S942" s="47"/>
      <c r="T942" s="47"/>
      <c r="U942" s="47"/>
      <c r="V942" s="47"/>
      <c r="W942" s="47"/>
      <c r="X942" s="47"/>
      <c r="Y942" s="47"/>
      <c r="Z942" s="47"/>
      <c r="AA942" s="47"/>
    </row>
    <row r="943" spans="2:27" ht="14.25" customHeight="1">
      <c r="B943" s="47"/>
      <c r="C943" s="48"/>
      <c r="D943" s="47"/>
      <c r="E943" s="47"/>
      <c r="F943" s="47"/>
      <c r="G943" s="47"/>
      <c r="H943" s="47"/>
      <c r="I943" s="47"/>
      <c r="J943" s="47"/>
      <c r="K943" s="47"/>
      <c r="L943" s="47"/>
      <c r="M943" s="47"/>
      <c r="N943" s="47"/>
      <c r="O943" s="47"/>
      <c r="P943" s="47"/>
      <c r="Q943" s="47"/>
      <c r="R943" s="47"/>
      <c r="S943" s="47"/>
      <c r="T943" s="47"/>
      <c r="U943" s="47"/>
      <c r="V943" s="47"/>
      <c r="W943" s="47"/>
      <c r="X943" s="47"/>
      <c r="Y943" s="47"/>
      <c r="Z943" s="47"/>
      <c r="AA943" s="47"/>
    </row>
    <row r="944" spans="2:27" ht="14.25" customHeight="1">
      <c r="B944" s="47"/>
      <c r="C944" s="48"/>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row>
    <row r="945" spans="2:27" ht="14.25" customHeight="1">
      <c r="B945" s="47"/>
      <c r="C945" s="48"/>
      <c r="D945" s="47"/>
      <c r="E945" s="47"/>
      <c r="F945" s="47"/>
      <c r="G945" s="47"/>
      <c r="H945" s="47"/>
      <c r="I945" s="47"/>
      <c r="J945" s="47"/>
      <c r="K945" s="47"/>
      <c r="L945" s="47"/>
      <c r="M945" s="47"/>
      <c r="N945" s="47"/>
      <c r="O945" s="47"/>
      <c r="P945" s="47"/>
      <c r="Q945" s="47"/>
      <c r="R945" s="47"/>
      <c r="S945" s="47"/>
      <c r="T945" s="47"/>
      <c r="U945" s="47"/>
      <c r="V945" s="47"/>
      <c r="W945" s="47"/>
      <c r="X945" s="47"/>
      <c r="Y945" s="47"/>
      <c r="Z945" s="47"/>
      <c r="AA945" s="47"/>
    </row>
    <row r="946" spans="2:27" ht="14.25" customHeight="1">
      <c r="B946" s="47"/>
      <c r="C946" s="48"/>
      <c r="D946" s="47"/>
      <c r="E946" s="47"/>
      <c r="F946" s="47"/>
      <c r="G946" s="47"/>
      <c r="H946" s="47"/>
      <c r="I946" s="47"/>
      <c r="J946" s="47"/>
      <c r="K946" s="47"/>
      <c r="L946" s="47"/>
      <c r="M946" s="47"/>
      <c r="N946" s="47"/>
      <c r="O946" s="47"/>
      <c r="P946" s="47"/>
      <c r="Q946" s="47"/>
      <c r="R946" s="47"/>
      <c r="S946" s="47"/>
      <c r="T946" s="47"/>
      <c r="U946" s="47"/>
      <c r="V946" s="47"/>
      <c r="W946" s="47"/>
      <c r="X946" s="47"/>
      <c r="Y946" s="47"/>
      <c r="Z946" s="47"/>
      <c r="AA946" s="47"/>
    </row>
    <row r="947" spans="2:27" ht="14.25" customHeight="1">
      <c r="B947" s="47"/>
      <c r="C947" s="48"/>
      <c r="D947" s="47"/>
      <c r="E947" s="47"/>
      <c r="F947" s="47"/>
      <c r="G947" s="47"/>
      <c r="H947" s="47"/>
      <c r="I947" s="47"/>
      <c r="J947" s="47"/>
      <c r="K947" s="47"/>
      <c r="L947" s="47"/>
      <c r="M947" s="47"/>
      <c r="N947" s="47"/>
      <c r="O947" s="47"/>
      <c r="P947" s="47"/>
      <c r="Q947" s="47"/>
      <c r="R947" s="47"/>
      <c r="S947" s="47"/>
      <c r="T947" s="47"/>
      <c r="U947" s="47"/>
      <c r="V947" s="47"/>
      <c r="W947" s="47"/>
      <c r="X947" s="47"/>
      <c r="Y947" s="47"/>
      <c r="Z947" s="47"/>
      <c r="AA947" s="47"/>
    </row>
    <row r="948" spans="2:27" ht="14.25" customHeight="1">
      <c r="B948" s="47"/>
      <c r="C948" s="48"/>
      <c r="D948" s="47"/>
      <c r="E948" s="47"/>
      <c r="F948" s="47"/>
      <c r="G948" s="47"/>
      <c r="H948" s="47"/>
      <c r="I948" s="47"/>
      <c r="J948" s="47"/>
      <c r="K948" s="47"/>
      <c r="L948" s="47"/>
      <c r="M948" s="47"/>
      <c r="N948" s="47"/>
      <c r="O948" s="47"/>
      <c r="P948" s="47"/>
      <c r="Q948" s="47"/>
      <c r="R948" s="47"/>
      <c r="S948" s="47"/>
      <c r="T948" s="47"/>
      <c r="U948" s="47"/>
      <c r="V948" s="47"/>
      <c r="W948" s="47"/>
      <c r="X948" s="47"/>
      <c r="Y948" s="47"/>
      <c r="Z948" s="47"/>
      <c r="AA948" s="47"/>
    </row>
    <row r="949" spans="2:27" ht="14.25" customHeight="1">
      <c r="B949" s="47"/>
      <c r="C949" s="48"/>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row>
    <row r="950" spans="2:27" ht="14.25" customHeight="1">
      <c r="B950" s="47"/>
      <c r="C950" s="48"/>
      <c r="D950" s="47"/>
      <c r="E950" s="47"/>
      <c r="F950" s="47"/>
      <c r="G950" s="47"/>
      <c r="H950" s="47"/>
      <c r="I950" s="47"/>
      <c r="J950" s="47"/>
      <c r="K950" s="47"/>
      <c r="L950" s="47"/>
      <c r="M950" s="47"/>
      <c r="N950" s="47"/>
      <c r="O950" s="47"/>
      <c r="P950" s="47"/>
      <c r="Q950" s="47"/>
      <c r="R950" s="47"/>
      <c r="S950" s="47"/>
      <c r="T950" s="47"/>
      <c r="U950" s="47"/>
      <c r="V950" s="47"/>
      <c r="W950" s="47"/>
      <c r="X950" s="47"/>
      <c r="Y950" s="47"/>
      <c r="Z950" s="47"/>
      <c r="AA950" s="47"/>
    </row>
    <row r="951" spans="2:27" ht="14.25" customHeight="1">
      <c r="B951" s="47"/>
      <c r="C951" s="48"/>
      <c r="D951" s="47"/>
      <c r="E951" s="47"/>
      <c r="F951" s="47"/>
      <c r="G951" s="47"/>
      <c r="H951" s="47"/>
      <c r="I951" s="47"/>
      <c r="J951" s="47"/>
      <c r="K951" s="47"/>
      <c r="L951" s="47"/>
      <c r="M951" s="47"/>
      <c r="N951" s="47"/>
      <c r="O951" s="47"/>
      <c r="P951" s="47"/>
      <c r="Q951" s="47"/>
      <c r="R951" s="47"/>
      <c r="S951" s="47"/>
      <c r="T951" s="47"/>
      <c r="U951" s="47"/>
      <c r="V951" s="47"/>
      <c r="W951" s="47"/>
      <c r="X951" s="47"/>
      <c r="Y951" s="47"/>
      <c r="Z951" s="47"/>
      <c r="AA951" s="47"/>
    </row>
    <row r="952" spans="2:27" ht="14.25" customHeight="1">
      <c r="B952" s="47"/>
      <c r="C952" s="48"/>
      <c r="D952" s="47"/>
      <c r="E952" s="47"/>
      <c r="F952" s="47"/>
      <c r="G952" s="47"/>
      <c r="H952" s="47"/>
      <c r="I952" s="47"/>
      <c r="J952" s="47"/>
      <c r="K952" s="47"/>
      <c r="L952" s="47"/>
      <c r="M952" s="47"/>
      <c r="N952" s="47"/>
      <c r="O952" s="47"/>
      <c r="P952" s="47"/>
      <c r="Q952" s="47"/>
      <c r="R952" s="47"/>
      <c r="S952" s="47"/>
      <c r="T952" s="47"/>
      <c r="U952" s="47"/>
      <c r="V952" s="47"/>
      <c r="W952" s="47"/>
      <c r="X952" s="47"/>
      <c r="Y952" s="47"/>
      <c r="Z952" s="47"/>
      <c r="AA952" s="47"/>
    </row>
    <row r="953" spans="2:27" ht="14.25" customHeight="1">
      <c r="B953" s="47"/>
      <c r="C953" s="48"/>
      <c r="D953" s="47"/>
      <c r="E953" s="47"/>
      <c r="F953" s="47"/>
      <c r="G953" s="47"/>
      <c r="H953" s="47"/>
      <c r="I953" s="47"/>
      <c r="J953" s="47"/>
      <c r="K953" s="47"/>
      <c r="L953" s="47"/>
      <c r="M953" s="47"/>
      <c r="N953" s="47"/>
      <c r="O953" s="47"/>
      <c r="P953" s="47"/>
      <c r="Q953" s="47"/>
      <c r="R953" s="47"/>
      <c r="S953" s="47"/>
      <c r="T953" s="47"/>
      <c r="U953" s="47"/>
      <c r="V953" s="47"/>
      <c r="W953" s="47"/>
      <c r="X953" s="47"/>
      <c r="Y953" s="47"/>
      <c r="Z953" s="47"/>
      <c r="AA953" s="47"/>
    </row>
    <row r="954" spans="2:27" ht="14.25" customHeight="1">
      <c r="B954" s="47"/>
      <c r="C954" s="48"/>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row>
    <row r="955" spans="2:27" ht="14.25" customHeight="1">
      <c r="B955" s="47"/>
      <c r="C955" s="48"/>
      <c r="D955" s="47"/>
      <c r="E955" s="47"/>
      <c r="F955" s="47"/>
      <c r="G955" s="47"/>
      <c r="H955" s="47"/>
      <c r="I955" s="47"/>
      <c r="J955" s="47"/>
      <c r="K955" s="47"/>
      <c r="L955" s="47"/>
      <c r="M955" s="47"/>
      <c r="N955" s="47"/>
      <c r="O955" s="47"/>
      <c r="P955" s="47"/>
      <c r="Q955" s="47"/>
      <c r="R955" s="47"/>
      <c r="S955" s="47"/>
      <c r="T955" s="47"/>
      <c r="U955" s="47"/>
      <c r="V955" s="47"/>
      <c r="W955" s="47"/>
      <c r="X955" s="47"/>
      <c r="Y955" s="47"/>
      <c r="Z955" s="47"/>
      <c r="AA955" s="47"/>
    </row>
    <row r="956" spans="2:27" ht="14.25" customHeight="1">
      <c r="B956" s="47"/>
      <c r="C956" s="48"/>
      <c r="D956" s="47"/>
      <c r="E956" s="47"/>
      <c r="F956" s="47"/>
      <c r="G956" s="47"/>
      <c r="H956" s="47"/>
      <c r="I956" s="47"/>
      <c r="J956" s="47"/>
      <c r="K956" s="47"/>
      <c r="L956" s="47"/>
      <c r="M956" s="47"/>
      <c r="N956" s="47"/>
      <c r="O956" s="47"/>
      <c r="P956" s="47"/>
      <c r="Q956" s="47"/>
      <c r="R956" s="47"/>
      <c r="S956" s="47"/>
      <c r="T956" s="47"/>
      <c r="U956" s="47"/>
      <c r="V956" s="47"/>
      <c r="W956" s="47"/>
      <c r="X956" s="47"/>
      <c r="Y956" s="47"/>
      <c r="Z956" s="47"/>
      <c r="AA956" s="47"/>
    </row>
    <row r="957" spans="2:27" ht="14.25" customHeight="1">
      <c r="B957" s="47"/>
      <c r="C957" s="48"/>
      <c r="D957" s="47"/>
      <c r="E957" s="47"/>
      <c r="F957" s="47"/>
      <c r="G957" s="47"/>
      <c r="H957" s="47"/>
      <c r="I957" s="47"/>
      <c r="J957" s="47"/>
      <c r="K957" s="47"/>
      <c r="L957" s="47"/>
      <c r="M957" s="47"/>
      <c r="N957" s="47"/>
      <c r="O957" s="47"/>
      <c r="P957" s="47"/>
      <c r="Q957" s="47"/>
      <c r="R957" s="47"/>
      <c r="S957" s="47"/>
      <c r="T957" s="47"/>
      <c r="U957" s="47"/>
      <c r="V957" s="47"/>
      <c r="W957" s="47"/>
      <c r="X957" s="47"/>
      <c r="Y957" s="47"/>
      <c r="Z957" s="47"/>
      <c r="AA957" s="47"/>
    </row>
    <row r="958" spans="2:27" ht="14.25" customHeight="1">
      <c r="B958" s="47"/>
      <c r="C958" s="48"/>
      <c r="D958" s="47"/>
      <c r="E958" s="47"/>
      <c r="F958" s="47"/>
      <c r="G958" s="47"/>
      <c r="H958" s="47"/>
      <c r="I958" s="47"/>
      <c r="J958" s="47"/>
      <c r="K958" s="47"/>
      <c r="L958" s="47"/>
      <c r="M958" s="47"/>
      <c r="N958" s="47"/>
      <c r="O958" s="47"/>
      <c r="P958" s="47"/>
      <c r="Q958" s="47"/>
      <c r="R958" s="47"/>
      <c r="S958" s="47"/>
      <c r="T958" s="47"/>
      <c r="U958" s="47"/>
      <c r="V958" s="47"/>
      <c r="W958" s="47"/>
      <c r="X958" s="47"/>
      <c r="Y958" s="47"/>
      <c r="Z958" s="47"/>
      <c r="AA958" s="47"/>
    </row>
    <row r="959" spans="2:27" ht="14.25" customHeight="1">
      <c r="B959" s="47"/>
      <c r="C959" s="48"/>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row>
    <row r="960" spans="2:27" ht="14.25" customHeight="1">
      <c r="B960" s="47"/>
      <c r="C960" s="48"/>
      <c r="D960" s="47"/>
      <c r="E960" s="47"/>
      <c r="F960" s="47"/>
      <c r="G960" s="47"/>
      <c r="H960" s="47"/>
      <c r="I960" s="47"/>
      <c r="J960" s="47"/>
      <c r="K960" s="47"/>
      <c r="L960" s="47"/>
      <c r="M960" s="47"/>
      <c r="N960" s="47"/>
      <c r="O960" s="47"/>
      <c r="P960" s="47"/>
      <c r="Q960" s="47"/>
      <c r="R960" s="47"/>
      <c r="S960" s="47"/>
      <c r="T960" s="47"/>
      <c r="U960" s="47"/>
      <c r="V960" s="47"/>
      <c r="W960" s="47"/>
      <c r="X960" s="47"/>
      <c r="Y960" s="47"/>
      <c r="Z960" s="47"/>
      <c r="AA960" s="47"/>
    </row>
    <row r="961" spans="2:27" ht="14.25" customHeight="1">
      <c r="B961" s="47"/>
      <c r="C961" s="48"/>
      <c r="D961" s="47"/>
      <c r="E961" s="47"/>
      <c r="F961" s="47"/>
      <c r="G961" s="47"/>
      <c r="H961" s="47"/>
      <c r="I961" s="47"/>
      <c r="J961" s="47"/>
      <c r="K961" s="47"/>
      <c r="L961" s="47"/>
      <c r="M961" s="47"/>
      <c r="N961" s="47"/>
      <c r="O961" s="47"/>
      <c r="P961" s="47"/>
      <c r="Q961" s="47"/>
      <c r="R961" s="47"/>
      <c r="S961" s="47"/>
      <c r="T961" s="47"/>
      <c r="U961" s="47"/>
      <c r="V961" s="47"/>
      <c r="W961" s="47"/>
      <c r="X961" s="47"/>
      <c r="Y961" s="47"/>
      <c r="Z961" s="47"/>
      <c r="AA961" s="47"/>
    </row>
    <row r="962" spans="2:27" ht="14.25" customHeight="1">
      <c r="B962" s="47"/>
      <c r="C962" s="48"/>
      <c r="D962" s="47"/>
      <c r="E962" s="47"/>
      <c r="F962" s="47"/>
      <c r="G962" s="47"/>
      <c r="H962" s="47"/>
      <c r="I962" s="47"/>
      <c r="J962" s="47"/>
      <c r="K962" s="47"/>
      <c r="L962" s="47"/>
      <c r="M962" s="47"/>
      <c r="N962" s="47"/>
      <c r="O962" s="47"/>
      <c r="P962" s="47"/>
      <c r="Q962" s="47"/>
      <c r="R962" s="47"/>
      <c r="S962" s="47"/>
      <c r="T962" s="47"/>
      <c r="U962" s="47"/>
      <c r="V962" s="47"/>
      <c r="W962" s="47"/>
      <c r="X962" s="47"/>
      <c r="Y962" s="47"/>
      <c r="Z962" s="47"/>
      <c r="AA962" s="47"/>
    </row>
    <row r="963" spans="2:27" ht="14.25" customHeight="1">
      <c r="B963" s="47"/>
      <c r="C963" s="48"/>
      <c r="D963" s="47"/>
      <c r="E963" s="47"/>
      <c r="F963" s="47"/>
      <c r="G963" s="47"/>
      <c r="H963" s="47"/>
      <c r="I963" s="47"/>
      <c r="J963" s="47"/>
      <c r="K963" s="47"/>
      <c r="L963" s="47"/>
      <c r="M963" s="47"/>
      <c r="N963" s="47"/>
      <c r="O963" s="47"/>
      <c r="P963" s="47"/>
      <c r="Q963" s="47"/>
      <c r="R963" s="47"/>
      <c r="S963" s="47"/>
      <c r="T963" s="47"/>
      <c r="U963" s="47"/>
      <c r="V963" s="47"/>
      <c r="W963" s="47"/>
      <c r="X963" s="47"/>
      <c r="Y963" s="47"/>
      <c r="Z963" s="47"/>
      <c r="AA963" s="47"/>
    </row>
    <row r="964" spans="2:27" ht="14.25" customHeight="1">
      <c r="B964" s="47"/>
      <c r="C964" s="48"/>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row>
    <row r="965" spans="2:27" ht="14.25" customHeight="1">
      <c r="B965" s="47"/>
      <c r="C965" s="48"/>
      <c r="D965" s="47"/>
      <c r="E965" s="47"/>
      <c r="F965" s="47"/>
      <c r="G965" s="47"/>
      <c r="H965" s="47"/>
      <c r="I965" s="47"/>
      <c r="J965" s="47"/>
      <c r="K965" s="47"/>
      <c r="L965" s="47"/>
      <c r="M965" s="47"/>
      <c r="N965" s="47"/>
      <c r="O965" s="47"/>
      <c r="P965" s="47"/>
      <c r="Q965" s="47"/>
      <c r="R965" s="47"/>
      <c r="S965" s="47"/>
      <c r="T965" s="47"/>
      <c r="U965" s="47"/>
      <c r="V965" s="47"/>
      <c r="W965" s="47"/>
      <c r="X965" s="47"/>
      <c r="Y965" s="47"/>
      <c r="Z965" s="47"/>
      <c r="AA965" s="47"/>
    </row>
    <row r="966" spans="2:27" ht="14.25" customHeight="1">
      <c r="B966" s="47"/>
      <c r="C966" s="48"/>
      <c r="D966" s="47"/>
      <c r="E966" s="47"/>
      <c r="F966" s="47"/>
      <c r="G966" s="47"/>
      <c r="H966" s="47"/>
      <c r="I966" s="47"/>
      <c r="J966" s="47"/>
      <c r="K966" s="47"/>
      <c r="L966" s="47"/>
      <c r="M966" s="47"/>
      <c r="N966" s="47"/>
      <c r="O966" s="47"/>
      <c r="P966" s="47"/>
      <c r="Q966" s="47"/>
      <c r="R966" s="47"/>
      <c r="S966" s="47"/>
      <c r="T966" s="47"/>
      <c r="U966" s="47"/>
      <c r="V966" s="47"/>
      <c r="W966" s="47"/>
      <c r="X966" s="47"/>
      <c r="Y966" s="47"/>
      <c r="Z966" s="47"/>
      <c r="AA966" s="47"/>
    </row>
    <row r="967" spans="2:27" ht="14.25" customHeight="1">
      <c r="B967" s="47"/>
      <c r="C967" s="48"/>
      <c r="D967" s="47"/>
      <c r="E967" s="47"/>
      <c r="F967" s="47"/>
      <c r="G967" s="47"/>
      <c r="H967" s="47"/>
      <c r="I967" s="47"/>
      <c r="J967" s="47"/>
      <c r="K967" s="47"/>
      <c r="L967" s="47"/>
      <c r="M967" s="47"/>
      <c r="N967" s="47"/>
      <c r="O967" s="47"/>
      <c r="P967" s="47"/>
      <c r="Q967" s="47"/>
      <c r="R967" s="47"/>
      <c r="S967" s="47"/>
      <c r="T967" s="47"/>
      <c r="U967" s="47"/>
      <c r="V967" s="47"/>
      <c r="W967" s="47"/>
      <c r="X967" s="47"/>
      <c r="Y967" s="47"/>
      <c r="Z967" s="47"/>
      <c r="AA967" s="47"/>
    </row>
    <row r="968" spans="2:27" ht="14.25" customHeight="1">
      <c r="B968" s="47"/>
      <c r="C968" s="48"/>
      <c r="D968" s="47"/>
      <c r="E968" s="47"/>
      <c r="F968" s="47"/>
      <c r="G968" s="47"/>
      <c r="H968" s="47"/>
      <c r="I968" s="47"/>
      <c r="J968" s="47"/>
      <c r="K968" s="47"/>
      <c r="L968" s="47"/>
      <c r="M968" s="47"/>
      <c r="N968" s="47"/>
      <c r="O968" s="47"/>
      <c r="P968" s="47"/>
      <c r="Q968" s="47"/>
      <c r="R968" s="47"/>
      <c r="S968" s="47"/>
      <c r="T968" s="47"/>
      <c r="U968" s="47"/>
      <c r="V968" s="47"/>
      <c r="W968" s="47"/>
      <c r="X968" s="47"/>
      <c r="Y968" s="47"/>
      <c r="Z968" s="47"/>
      <c r="AA968" s="47"/>
    </row>
    <row r="969" spans="2:27" ht="14.25" customHeight="1">
      <c r="B969" s="47"/>
      <c r="C969" s="48"/>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row>
    <row r="970" spans="2:27" ht="14.25" customHeight="1">
      <c r="B970" s="47"/>
      <c r="C970" s="48"/>
      <c r="D970" s="47"/>
      <c r="E970" s="47"/>
      <c r="F970" s="47"/>
      <c r="G970" s="47"/>
      <c r="H970" s="47"/>
      <c r="I970" s="47"/>
      <c r="J970" s="47"/>
      <c r="K970" s="47"/>
      <c r="L970" s="47"/>
      <c r="M970" s="47"/>
      <c r="N970" s="47"/>
      <c r="O970" s="47"/>
      <c r="P970" s="47"/>
      <c r="Q970" s="47"/>
      <c r="R970" s="47"/>
      <c r="S970" s="47"/>
      <c r="T970" s="47"/>
      <c r="U970" s="47"/>
      <c r="V970" s="47"/>
      <c r="W970" s="47"/>
      <c r="X970" s="47"/>
      <c r="Y970" s="47"/>
      <c r="Z970" s="47"/>
      <c r="AA970" s="47"/>
    </row>
    <row r="971" spans="2:27" ht="14.25" customHeight="1">
      <c r="B971" s="47"/>
      <c r="C971" s="48"/>
      <c r="D971" s="47"/>
      <c r="E971" s="47"/>
      <c r="F971" s="47"/>
      <c r="G971" s="47"/>
      <c r="H971" s="47"/>
      <c r="I971" s="47"/>
      <c r="J971" s="47"/>
      <c r="K971" s="47"/>
      <c r="L971" s="47"/>
      <c r="M971" s="47"/>
      <c r="N971" s="47"/>
      <c r="O971" s="47"/>
      <c r="P971" s="47"/>
      <c r="Q971" s="47"/>
      <c r="R971" s="47"/>
      <c r="S971" s="47"/>
      <c r="T971" s="47"/>
      <c r="U971" s="47"/>
      <c r="V971" s="47"/>
      <c r="W971" s="47"/>
      <c r="X971" s="47"/>
      <c r="Y971" s="47"/>
      <c r="Z971" s="47"/>
      <c r="AA971" s="47"/>
    </row>
    <row r="972" spans="2:27" ht="14.25" customHeight="1">
      <c r="B972" s="47"/>
      <c r="C972" s="48"/>
      <c r="D972" s="47"/>
      <c r="E972" s="47"/>
      <c r="F972" s="47"/>
      <c r="G972" s="47"/>
      <c r="H972" s="47"/>
      <c r="I972" s="47"/>
      <c r="J972" s="47"/>
      <c r="K972" s="47"/>
      <c r="L972" s="47"/>
      <c r="M972" s="47"/>
      <c r="N972" s="47"/>
      <c r="O972" s="47"/>
      <c r="P972" s="47"/>
      <c r="Q972" s="47"/>
      <c r="R972" s="47"/>
      <c r="S972" s="47"/>
      <c r="T972" s="47"/>
      <c r="U972" s="47"/>
      <c r="V972" s="47"/>
      <c r="W972" s="47"/>
      <c r="X972" s="47"/>
      <c r="Y972" s="47"/>
      <c r="Z972" s="47"/>
      <c r="AA972" s="47"/>
    </row>
    <row r="973" spans="2:27" ht="14.25" customHeight="1">
      <c r="B973" s="47"/>
      <c r="C973" s="48"/>
      <c r="D973" s="47"/>
      <c r="E973" s="47"/>
      <c r="F973" s="47"/>
      <c r="G973" s="47"/>
      <c r="H973" s="47"/>
      <c r="I973" s="47"/>
      <c r="J973" s="47"/>
      <c r="K973" s="47"/>
      <c r="L973" s="47"/>
      <c r="M973" s="47"/>
      <c r="N973" s="47"/>
      <c r="O973" s="47"/>
      <c r="P973" s="47"/>
      <c r="Q973" s="47"/>
      <c r="R973" s="47"/>
      <c r="S973" s="47"/>
      <c r="T973" s="47"/>
      <c r="U973" s="47"/>
      <c r="V973" s="47"/>
      <c r="W973" s="47"/>
      <c r="X973" s="47"/>
      <c r="Y973" s="47"/>
      <c r="Z973" s="47"/>
      <c r="AA973" s="47"/>
    </row>
    <row r="974" spans="2:27" ht="14.25" customHeight="1">
      <c r="B974" s="47"/>
      <c r="C974" s="48"/>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row>
    <row r="975" spans="2:27" ht="14.25" customHeight="1">
      <c r="B975" s="47"/>
      <c r="C975" s="48"/>
      <c r="D975" s="47"/>
      <c r="E975" s="47"/>
      <c r="F975" s="47"/>
      <c r="G975" s="47"/>
      <c r="H975" s="47"/>
      <c r="I975" s="47"/>
      <c r="J975" s="47"/>
      <c r="K975" s="47"/>
      <c r="L975" s="47"/>
      <c r="M975" s="47"/>
      <c r="N975" s="47"/>
      <c r="O975" s="47"/>
      <c r="P975" s="47"/>
      <c r="Q975" s="47"/>
      <c r="R975" s="47"/>
      <c r="S975" s="47"/>
      <c r="T975" s="47"/>
      <c r="U975" s="47"/>
      <c r="V975" s="47"/>
      <c r="W975" s="47"/>
      <c r="X975" s="47"/>
      <c r="Y975" s="47"/>
      <c r="Z975" s="47"/>
      <c r="AA975" s="47"/>
    </row>
    <row r="976" spans="2:27" ht="14.25" customHeight="1">
      <c r="B976" s="47"/>
      <c r="C976" s="48"/>
      <c r="D976" s="47"/>
      <c r="E976" s="47"/>
      <c r="F976" s="47"/>
      <c r="G976" s="47"/>
      <c r="H976" s="47"/>
      <c r="I976" s="47"/>
      <c r="J976" s="47"/>
      <c r="K976" s="47"/>
      <c r="L976" s="47"/>
      <c r="M976" s="47"/>
      <c r="N976" s="47"/>
      <c r="O976" s="47"/>
      <c r="P976" s="47"/>
      <c r="Q976" s="47"/>
      <c r="R976" s="47"/>
      <c r="S976" s="47"/>
      <c r="T976" s="47"/>
      <c r="U976" s="47"/>
      <c r="V976" s="47"/>
      <c r="W976" s="47"/>
      <c r="X976" s="47"/>
      <c r="Y976" s="47"/>
      <c r="Z976" s="47"/>
      <c r="AA976" s="47"/>
    </row>
    <row r="977" spans="2:27" ht="14.25" customHeight="1">
      <c r="B977" s="47"/>
      <c r="C977" s="48"/>
      <c r="D977" s="47"/>
      <c r="E977" s="47"/>
      <c r="F977" s="47"/>
      <c r="G977" s="47"/>
      <c r="H977" s="47"/>
      <c r="I977" s="47"/>
      <c r="J977" s="47"/>
      <c r="K977" s="47"/>
      <c r="L977" s="47"/>
      <c r="M977" s="47"/>
      <c r="N977" s="47"/>
      <c r="O977" s="47"/>
      <c r="P977" s="47"/>
      <c r="Q977" s="47"/>
      <c r="R977" s="47"/>
      <c r="S977" s="47"/>
      <c r="T977" s="47"/>
      <c r="U977" s="47"/>
      <c r="V977" s="47"/>
      <c r="W977" s="47"/>
      <c r="X977" s="47"/>
      <c r="Y977" s="47"/>
      <c r="Z977" s="47"/>
      <c r="AA977" s="47"/>
    </row>
    <row r="978" spans="2:27" ht="14.25" customHeight="1">
      <c r="B978" s="47"/>
      <c r="C978" s="48"/>
      <c r="D978" s="47"/>
      <c r="E978" s="47"/>
      <c r="F978" s="47"/>
      <c r="G978" s="47"/>
      <c r="H978" s="47"/>
      <c r="I978" s="47"/>
      <c r="J978" s="47"/>
      <c r="K978" s="47"/>
      <c r="L978" s="47"/>
      <c r="M978" s="47"/>
      <c r="N978" s="47"/>
      <c r="O978" s="47"/>
      <c r="P978" s="47"/>
      <c r="Q978" s="47"/>
      <c r="R978" s="47"/>
      <c r="S978" s="47"/>
      <c r="T978" s="47"/>
      <c r="U978" s="47"/>
      <c r="V978" s="47"/>
      <c r="W978" s="47"/>
      <c r="X978" s="47"/>
      <c r="Y978" s="47"/>
      <c r="Z978" s="47"/>
      <c r="AA978" s="47"/>
    </row>
    <row r="979" spans="2:27" ht="14.25" customHeight="1">
      <c r="B979" s="47"/>
      <c r="C979" s="48"/>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row>
    <row r="980" spans="2:27" ht="14.25" customHeight="1">
      <c r="B980" s="47"/>
      <c r="C980" s="48"/>
      <c r="D980" s="47"/>
      <c r="E980" s="47"/>
      <c r="F980" s="47"/>
      <c r="G980" s="47"/>
      <c r="H980" s="47"/>
      <c r="I980" s="47"/>
      <c r="J980" s="47"/>
      <c r="K980" s="47"/>
      <c r="L980" s="47"/>
      <c r="M980" s="47"/>
      <c r="N980" s="47"/>
      <c r="O980" s="47"/>
      <c r="P980" s="47"/>
      <c r="Q980" s="47"/>
      <c r="R980" s="47"/>
      <c r="S980" s="47"/>
      <c r="T980" s="47"/>
      <c r="U980" s="47"/>
      <c r="V980" s="47"/>
      <c r="W980" s="47"/>
      <c r="X980" s="47"/>
      <c r="Y980" s="47"/>
      <c r="Z980" s="47"/>
      <c r="AA980" s="47"/>
    </row>
    <row r="981" spans="2:27" ht="14.25" customHeight="1">
      <c r="B981" s="47"/>
      <c r="C981" s="48"/>
      <c r="D981" s="47"/>
      <c r="E981" s="47"/>
      <c r="F981" s="47"/>
      <c r="G981" s="47"/>
      <c r="H981" s="47"/>
      <c r="I981" s="47"/>
      <c r="J981" s="47"/>
      <c r="K981" s="47"/>
      <c r="L981" s="47"/>
      <c r="M981" s="47"/>
      <c r="N981" s="47"/>
      <c r="O981" s="47"/>
      <c r="P981" s="47"/>
      <c r="Q981" s="47"/>
      <c r="R981" s="47"/>
      <c r="S981" s="47"/>
      <c r="T981" s="47"/>
      <c r="U981" s="47"/>
      <c r="V981" s="47"/>
      <c r="W981" s="47"/>
      <c r="X981" s="47"/>
      <c r="Y981" s="47"/>
      <c r="Z981" s="47"/>
      <c r="AA981" s="47"/>
    </row>
    <row r="982" spans="2:27" ht="14.25" customHeight="1">
      <c r="B982" s="47"/>
      <c r="C982" s="48"/>
      <c r="D982" s="47"/>
      <c r="E982" s="47"/>
      <c r="F982" s="47"/>
      <c r="G982" s="47"/>
      <c r="H982" s="47"/>
      <c r="I982" s="47"/>
      <c r="J982" s="47"/>
      <c r="K982" s="47"/>
      <c r="L982" s="47"/>
      <c r="M982" s="47"/>
      <c r="N982" s="47"/>
      <c r="O982" s="47"/>
      <c r="P982" s="47"/>
      <c r="Q982" s="47"/>
      <c r="R982" s="47"/>
      <c r="S982" s="47"/>
      <c r="T982" s="47"/>
      <c r="U982" s="47"/>
      <c r="V982" s="47"/>
      <c r="W982" s="47"/>
      <c r="X982" s="47"/>
      <c r="Y982" s="47"/>
      <c r="Z982" s="47"/>
      <c r="AA982" s="47"/>
    </row>
    <row r="983" spans="2:27" ht="14.25" customHeight="1">
      <c r="B983" s="47"/>
      <c r="C983" s="48"/>
      <c r="D983" s="47"/>
      <c r="E983" s="47"/>
      <c r="F983" s="47"/>
      <c r="G983" s="47"/>
      <c r="H983" s="47"/>
      <c r="I983" s="47"/>
      <c r="J983" s="47"/>
      <c r="K983" s="47"/>
      <c r="L983" s="47"/>
      <c r="M983" s="47"/>
      <c r="N983" s="47"/>
      <c r="O983" s="47"/>
      <c r="P983" s="47"/>
      <c r="Q983" s="47"/>
      <c r="R983" s="47"/>
      <c r="S983" s="47"/>
      <c r="T983" s="47"/>
      <c r="U983" s="47"/>
      <c r="V983" s="47"/>
      <c r="W983" s="47"/>
      <c r="X983" s="47"/>
      <c r="Y983" s="47"/>
      <c r="Z983" s="47"/>
      <c r="AA983" s="47"/>
    </row>
    <row r="984" spans="2:27" ht="14.25" customHeight="1">
      <c r="B984" s="47"/>
      <c r="C984" s="48"/>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row>
    <row r="985" spans="2:27" ht="14.25" customHeight="1">
      <c r="B985" s="47"/>
      <c r="C985" s="48"/>
      <c r="D985" s="47"/>
      <c r="E985" s="47"/>
      <c r="F985" s="47"/>
      <c r="G985" s="47"/>
      <c r="H985" s="47"/>
      <c r="I985" s="47"/>
      <c r="J985" s="47"/>
      <c r="K985" s="47"/>
      <c r="L985" s="47"/>
      <c r="M985" s="47"/>
      <c r="N985" s="47"/>
      <c r="O985" s="47"/>
      <c r="P985" s="47"/>
      <c r="Q985" s="47"/>
      <c r="R985" s="47"/>
      <c r="S985" s="47"/>
      <c r="T985" s="47"/>
      <c r="U985" s="47"/>
      <c r="V985" s="47"/>
      <c r="W985" s="47"/>
      <c r="X985" s="47"/>
      <c r="Y985" s="47"/>
      <c r="Z985" s="47"/>
      <c r="AA985" s="47"/>
    </row>
    <row r="986" spans="2:27" ht="14.25" customHeight="1">
      <c r="B986" s="47"/>
      <c r="C986" s="48"/>
      <c r="D986" s="47"/>
      <c r="E986" s="47"/>
      <c r="F986" s="47"/>
      <c r="G986" s="47"/>
      <c r="H986" s="47"/>
      <c r="I986" s="47"/>
      <c r="J986" s="47"/>
      <c r="K986" s="47"/>
      <c r="L986" s="47"/>
      <c r="M986" s="47"/>
      <c r="N986" s="47"/>
      <c r="O986" s="47"/>
      <c r="P986" s="47"/>
      <c r="Q986" s="47"/>
      <c r="R986" s="47"/>
      <c r="S986" s="47"/>
      <c r="T986" s="47"/>
      <c r="U986" s="47"/>
      <c r="V986" s="47"/>
      <c r="W986" s="47"/>
      <c r="X986" s="47"/>
      <c r="Y986" s="47"/>
      <c r="Z986" s="47"/>
      <c r="AA986" s="47"/>
    </row>
    <row r="987" spans="2:27" ht="14.25" customHeight="1">
      <c r="B987" s="47"/>
      <c r="C987" s="48"/>
      <c r="D987" s="47"/>
      <c r="E987" s="47"/>
      <c r="F987" s="47"/>
      <c r="G987" s="47"/>
      <c r="H987" s="47"/>
      <c r="I987" s="47"/>
      <c r="J987" s="47"/>
      <c r="K987" s="47"/>
      <c r="L987" s="47"/>
      <c r="M987" s="47"/>
      <c r="N987" s="47"/>
      <c r="O987" s="47"/>
      <c r="P987" s="47"/>
      <c r="Q987" s="47"/>
      <c r="R987" s="47"/>
      <c r="S987" s="47"/>
      <c r="T987" s="47"/>
      <c r="U987" s="47"/>
      <c r="V987" s="47"/>
      <c r="W987" s="47"/>
      <c r="X987" s="47"/>
      <c r="Y987" s="47"/>
      <c r="Z987" s="47"/>
      <c r="AA987" s="47"/>
    </row>
    <row r="988" spans="2:27" ht="14.25" customHeight="1">
      <c r="B988" s="47"/>
      <c r="C988" s="48"/>
      <c r="D988" s="47"/>
      <c r="E988" s="47"/>
      <c r="F988" s="47"/>
      <c r="G988" s="47"/>
      <c r="H988" s="47"/>
      <c r="I988" s="47"/>
      <c r="J988" s="47"/>
      <c r="K988" s="47"/>
      <c r="L988" s="47"/>
      <c r="M988" s="47"/>
      <c r="N988" s="47"/>
      <c r="O988" s="47"/>
      <c r="P988" s="47"/>
      <c r="Q988" s="47"/>
      <c r="R988" s="47"/>
      <c r="S988" s="47"/>
      <c r="T988" s="47"/>
      <c r="U988" s="47"/>
      <c r="V988" s="47"/>
      <c r="W988" s="47"/>
      <c r="X988" s="47"/>
      <c r="Y988" s="47"/>
      <c r="Z988" s="47"/>
      <c r="AA988" s="47"/>
    </row>
    <row r="989" spans="2:27" ht="14.25" customHeight="1">
      <c r="B989" s="47"/>
      <c r="C989" s="48"/>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row>
    <row r="990" spans="2:27" ht="14.25" customHeight="1">
      <c r="B990" s="47"/>
      <c r="C990" s="48"/>
      <c r="D990" s="47"/>
      <c r="E990" s="47"/>
      <c r="F990" s="47"/>
      <c r="G990" s="47"/>
      <c r="H990" s="47"/>
      <c r="I990" s="47"/>
      <c r="J990" s="47"/>
      <c r="K990" s="47"/>
      <c r="L990" s="47"/>
      <c r="M990" s="47"/>
      <c r="N990" s="47"/>
      <c r="O990" s="47"/>
      <c r="P990" s="47"/>
      <c r="Q990" s="47"/>
      <c r="R990" s="47"/>
      <c r="S990" s="47"/>
      <c r="T990" s="47"/>
      <c r="U990" s="47"/>
      <c r="V990" s="47"/>
      <c r="W990" s="47"/>
      <c r="X990" s="47"/>
      <c r="Y990" s="47"/>
      <c r="Z990" s="47"/>
      <c r="AA990" s="47"/>
    </row>
    <row r="991" spans="2:27" ht="14.25" customHeight="1">
      <c r="B991" s="47"/>
      <c r="C991" s="48"/>
      <c r="D991" s="47"/>
      <c r="E991" s="47"/>
      <c r="F991" s="47"/>
      <c r="G991" s="47"/>
      <c r="H991" s="47"/>
      <c r="I991" s="47"/>
      <c r="J991" s="47"/>
      <c r="K991" s="47"/>
      <c r="L991" s="47"/>
      <c r="M991" s="47"/>
      <c r="N991" s="47"/>
      <c r="O991" s="47"/>
      <c r="P991" s="47"/>
      <c r="Q991" s="47"/>
      <c r="R991" s="47"/>
      <c r="S991" s="47"/>
      <c r="T991" s="47"/>
      <c r="U991" s="47"/>
      <c r="V991" s="47"/>
      <c r="W991" s="47"/>
      <c r="X991" s="47"/>
      <c r="Y991" s="47"/>
      <c r="Z991" s="47"/>
      <c r="AA991" s="47"/>
    </row>
    <row r="992" spans="2:27" ht="14.25" customHeight="1">
      <c r="B992" s="47"/>
      <c r="C992" s="48"/>
      <c r="D992" s="47"/>
      <c r="E992" s="47"/>
      <c r="F992" s="47"/>
      <c r="G992" s="47"/>
      <c r="H992" s="47"/>
      <c r="I992" s="47"/>
      <c r="J992" s="47"/>
      <c r="K992" s="47"/>
      <c r="L992" s="47"/>
      <c r="M992" s="47"/>
      <c r="N992" s="47"/>
      <c r="O992" s="47"/>
      <c r="P992" s="47"/>
      <c r="Q992" s="47"/>
      <c r="R992" s="47"/>
      <c r="S992" s="47"/>
      <c r="T992" s="47"/>
      <c r="U992" s="47"/>
      <c r="V992" s="47"/>
      <c r="W992" s="47"/>
      <c r="X992" s="47"/>
      <c r="Y992" s="47"/>
      <c r="Z992" s="47"/>
      <c r="AA992" s="47"/>
    </row>
    <row r="993" spans="2:27" ht="14.25" customHeight="1">
      <c r="B993" s="47"/>
      <c r="C993" s="48"/>
      <c r="D993" s="47"/>
      <c r="E993" s="47"/>
      <c r="F993" s="47"/>
      <c r="G993" s="47"/>
      <c r="H993" s="47"/>
      <c r="I993" s="47"/>
      <c r="J993" s="47"/>
      <c r="K993" s="47"/>
      <c r="L993" s="47"/>
      <c r="M993" s="47"/>
      <c r="N993" s="47"/>
      <c r="O993" s="47"/>
      <c r="P993" s="47"/>
      <c r="Q993" s="47"/>
      <c r="R993" s="47"/>
      <c r="S993" s="47"/>
      <c r="T993" s="47"/>
      <c r="U993" s="47"/>
      <c r="V993" s="47"/>
      <c r="W993" s="47"/>
      <c r="X993" s="47"/>
      <c r="Y993" s="47"/>
      <c r="Z993" s="47"/>
      <c r="AA993" s="47"/>
    </row>
    <row r="994" spans="2:27" ht="14.25" customHeight="1">
      <c r="B994" s="47"/>
      <c r="C994" s="48"/>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row>
    <row r="995" spans="2:27" ht="14.25" customHeight="1">
      <c r="B995" s="47"/>
      <c r="C995" s="48"/>
      <c r="D995" s="47"/>
      <c r="E995" s="47"/>
      <c r="F995" s="47"/>
      <c r="G995" s="47"/>
      <c r="H995" s="47"/>
      <c r="I995" s="47"/>
      <c r="J995" s="47"/>
      <c r="K995" s="47"/>
      <c r="L995" s="47"/>
      <c r="M995" s="47"/>
      <c r="N995" s="47"/>
      <c r="O995" s="47"/>
      <c r="P995" s="47"/>
      <c r="Q995" s="47"/>
      <c r="R995" s="47"/>
      <c r="S995" s="47"/>
      <c r="T995" s="47"/>
      <c r="U995" s="47"/>
      <c r="V995" s="47"/>
      <c r="W995" s="47"/>
      <c r="X995" s="47"/>
      <c r="Y995" s="47"/>
      <c r="Z995" s="47"/>
      <c r="AA995" s="47"/>
    </row>
    <row r="996" spans="2:27" ht="14.25" customHeight="1">
      <c r="B996" s="47"/>
      <c r="C996" s="48"/>
      <c r="D996" s="47"/>
      <c r="E996" s="47"/>
      <c r="F996" s="47"/>
      <c r="G996" s="47"/>
      <c r="H996" s="47"/>
      <c r="I996" s="47"/>
      <c r="J996" s="47"/>
      <c r="K996" s="47"/>
      <c r="L996" s="47"/>
      <c r="M996" s="47"/>
      <c r="N996" s="47"/>
      <c r="O996" s="47"/>
      <c r="P996" s="47"/>
      <c r="Q996" s="47"/>
      <c r="R996" s="47"/>
      <c r="S996" s="47"/>
      <c r="T996" s="47"/>
      <c r="U996" s="47"/>
      <c r="V996" s="47"/>
      <c r="W996" s="47"/>
      <c r="X996" s="47"/>
      <c r="Y996" s="47"/>
      <c r="Z996" s="47"/>
      <c r="AA996" s="47"/>
    </row>
    <row r="997" spans="2:27" ht="14.25" customHeight="1">
      <c r="B997" s="47"/>
      <c r="C997" s="48"/>
      <c r="D997" s="47"/>
      <c r="E997" s="47"/>
      <c r="F997" s="47"/>
      <c r="G997" s="47"/>
      <c r="H997" s="47"/>
      <c r="I997" s="47"/>
      <c r="J997" s="47"/>
      <c r="K997" s="47"/>
      <c r="L997" s="47"/>
      <c r="M997" s="47"/>
      <c r="N997" s="47"/>
      <c r="O997" s="47"/>
      <c r="P997" s="47"/>
      <c r="Q997" s="47"/>
      <c r="R997" s="47"/>
      <c r="S997" s="47"/>
      <c r="T997" s="47"/>
      <c r="U997" s="47"/>
      <c r="V997" s="47"/>
      <c r="W997" s="47"/>
      <c r="X997" s="47"/>
      <c r="Y997" s="47"/>
      <c r="Z997" s="47"/>
      <c r="AA997" s="47"/>
    </row>
    <row r="998" spans="2:27" ht="14.25" customHeight="1">
      <c r="B998" s="47"/>
      <c r="C998" s="48"/>
      <c r="D998" s="47"/>
      <c r="E998" s="47"/>
      <c r="F998" s="47"/>
      <c r="G998" s="47"/>
      <c r="H998" s="47"/>
      <c r="I998" s="47"/>
      <c r="J998" s="47"/>
      <c r="K998" s="47"/>
      <c r="L998" s="47"/>
      <c r="M998" s="47"/>
      <c r="N998" s="47"/>
      <c r="O998" s="47"/>
      <c r="P998" s="47"/>
      <c r="Q998" s="47"/>
      <c r="R998" s="47"/>
      <c r="S998" s="47"/>
      <c r="T998" s="47"/>
      <c r="U998" s="47"/>
      <c r="V998" s="47"/>
      <c r="W998" s="47"/>
      <c r="X998" s="47"/>
      <c r="Y998" s="47"/>
      <c r="Z998" s="47"/>
      <c r="AA998" s="47"/>
    </row>
    <row r="999" spans="2:27" ht="14.25" customHeight="1">
      <c r="B999" s="47"/>
      <c r="C999" s="48"/>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row>
    <row r="1000" spans="2:27" ht="14.25" customHeight="1">
      <c r="B1000" s="47"/>
      <c r="C1000" s="48"/>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c r="AA1000" s="47"/>
    </row>
    <row r="1001" spans="2:27" ht="14.25" customHeight="1">
      <c r="B1001" s="47"/>
      <c r="C1001" s="48"/>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c r="AA1001" s="47"/>
    </row>
  </sheetData>
  <mergeCells count="6">
    <mergeCell ref="B29:C29"/>
    <mergeCell ref="B32:B33"/>
    <mergeCell ref="B4:C4"/>
    <mergeCell ref="B6:B7"/>
    <mergeCell ref="B14:C14"/>
    <mergeCell ref="B25:B28"/>
  </mergeCells>
  <hyperlinks>
    <hyperlink ref="C36" r:id="rId1" xr:uid="{8579E044-5FD9-4FE5-B855-B1815B2B1FD8}"/>
  </hyperlinks>
  <pageMargins left="0.7" right="0.7" top="0.75" bottom="0.75" header="0" footer="0"/>
  <pageSetup scale="5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pane ySplit="1" topLeftCell="A2" activePane="bottomLeft" state="frozen"/>
      <selection pane="bottomLeft" activeCell="B3" sqref="B3"/>
    </sheetView>
  </sheetViews>
  <sheetFormatPr defaultColWidth="12.7109375" defaultRowHeight="15" customHeight="1"/>
  <cols>
    <col min="1" max="1" width="22.7109375" customWidth="1"/>
    <col min="2" max="2" width="19.140625" customWidth="1"/>
    <col min="3" max="3" width="8.28515625" customWidth="1"/>
    <col min="4" max="4" width="13" customWidth="1"/>
    <col min="5" max="5" width="10.140625" customWidth="1"/>
    <col min="6" max="6" width="17.7109375" customWidth="1"/>
    <col min="7" max="7" width="0.7109375" customWidth="1"/>
    <col min="8" max="19" width="16.7109375" customWidth="1"/>
    <col min="20" max="20" width="27.7109375" customWidth="1"/>
    <col min="21" max="26" width="8.7109375" customWidth="1"/>
  </cols>
  <sheetData>
    <row r="1" spans="1:21" ht="12.75" customHeight="1">
      <c r="A1" s="408" t="s">
        <v>144</v>
      </c>
      <c r="B1" s="329"/>
      <c r="C1" s="329"/>
      <c r="D1" s="329"/>
      <c r="E1" s="329"/>
      <c r="F1" s="329"/>
      <c r="G1" s="274"/>
      <c r="H1" s="274"/>
      <c r="I1" s="274"/>
      <c r="J1" s="274"/>
      <c r="K1" s="274"/>
      <c r="L1" s="274"/>
      <c r="M1" s="266"/>
      <c r="N1" s="266"/>
      <c r="O1" s="266"/>
      <c r="P1" s="266"/>
      <c r="Q1" s="266"/>
      <c r="R1" s="266"/>
      <c r="S1" s="266"/>
      <c r="T1" s="266"/>
      <c r="U1" s="266"/>
    </row>
    <row r="2" spans="1:21" ht="12.75" customHeight="1">
      <c r="A2" s="266"/>
      <c r="B2" s="266"/>
      <c r="C2" s="266"/>
      <c r="D2" s="266"/>
      <c r="E2" s="266"/>
      <c r="F2" s="266"/>
      <c r="G2" s="266"/>
      <c r="H2" s="266"/>
      <c r="I2" s="266"/>
      <c r="J2" s="266"/>
      <c r="K2" s="266"/>
      <c r="L2" s="266"/>
      <c r="M2" s="266"/>
      <c r="N2" s="266"/>
      <c r="O2" s="266"/>
      <c r="P2" s="266"/>
      <c r="Q2" s="266"/>
      <c r="R2" s="266"/>
      <c r="S2" s="266"/>
      <c r="T2" s="266"/>
      <c r="U2" s="266"/>
    </row>
    <row r="3" spans="1:21" ht="12.75" customHeight="1">
      <c r="A3" s="49" t="s">
        <v>145</v>
      </c>
      <c r="B3" s="409"/>
      <c r="C3" s="397"/>
      <c r="D3" s="397"/>
      <c r="E3" s="397"/>
      <c r="F3" s="306"/>
      <c r="G3" s="25"/>
      <c r="H3" s="266"/>
      <c r="I3" s="266"/>
      <c r="J3" s="266"/>
      <c r="K3" s="266"/>
      <c r="L3" s="266"/>
      <c r="M3" s="266"/>
      <c r="N3" s="266"/>
      <c r="O3" s="266"/>
      <c r="P3" s="266"/>
      <c r="Q3" s="266"/>
      <c r="R3" s="266"/>
      <c r="S3" s="266"/>
      <c r="T3" s="266"/>
      <c r="U3" s="266"/>
    </row>
    <row r="4" spans="1:21" ht="12.75" customHeight="1">
      <c r="A4" s="49" t="s">
        <v>146</v>
      </c>
      <c r="B4" s="410" t="s">
        <v>147</v>
      </c>
      <c r="C4" s="397"/>
      <c r="D4" s="397"/>
      <c r="E4" s="397"/>
      <c r="F4" s="306"/>
      <c r="G4" s="25"/>
      <c r="H4" s="266"/>
      <c r="I4" s="266"/>
      <c r="J4" s="266"/>
      <c r="K4" s="266"/>
      <c r="L4" s="266"/>
      <c r="M4" s="266"/>
      <c r="N4" s="266"/>
      <c r="O4" s="266"/>
      <c r="P4" s="266"/>
      <c r="Q4" s="266"/>
      <c r="R4" s="266"/>
      <c r="S4" s="266"/>
      <c r="T4" s="266"/>
      <c r="U4" s="266"/>
    </row>
    <row r="5" spans="1:21" ht="12.75" customHeight="1">
      <c r="A5" s="49" t="s">
        <v>148</v>
      </c>
      <c r="B5" s="409" t="e">
        <f>#REF!</f>
        <v>#REF!</v>
      </c>
      <c r="C5" s="397"/>
      <c r="D5" s="397"/>
      <c r="E5" s="397"/>
      <c r="F5" s="306"/>
      <c r="G5" s="25"/>
      <c r="H5" s="266"/>
      <c r="I5" s="266"/>
      <c r="J5" s="266"/>
      <c r="K5" s="266"/>
      <c r="L5" s="266"/>
      <c r="M5" s="266"/>
      <c r="N5" s="266"/>
      <c r="O5" s="266"/>
      <c r="P5" s="266"/>
      <c r="Q5" s="266"/>
      <c r="R5" s="266"/>
      <c r="S5" s="266"/>
      <c r="T5" s="266"/>
      <c r="U5" s="266"/>
    </row>
    <row r="6" spans="1:21" ht="12.75" customHeight="1">
      <c r="A6" s="266"/>
      <c r="B6" s="266"/>
      <c r="C6" s="266"/>
      <c r="D6" s="266"/>
      <c r="E6" s="266"/>
      <c r="F6" s="266"/>
      <c r="G6" s="266"/>
      <c r="H6" s="266"/>
      <c r="I6" s="266"/>
      <c r="J6" s="266"/>
      <c r="K6" s="266"/>
      <c r="L6" s="266"/>
      <c r="M6" s="266"/>
      <c r="N6" s="266"/>
      <c r="O6" s="266"/>
      <c r="P6" s="266"/>
      <c r="Q6" s="266"/>
      <c r="R6" s="266"/>
      <c r="S6" s="266"/>
      <c r="T6" s="266"/>
      <c r="U6" s="266"/>
    </row>
    <row r="7" spans="1:21" ht="36.75" customHeight="1">
      <c r="A7" s="4" t="s">
        <v>65</v>
      </c>
      <c r="B7" s="261"/>
      <c r="C7" s="20"/>
      <c r="D7" s="20"/>
      <c r="E7" s="20"/>
      <c r="F7" s="22"/>
      <c r="G7" s="22"/>
      <c r="H7" s="50" t="s">
        <v>149</v>
      </c>
      <c r="I7" s="50" t="s">
        <v>150</v>
      </c>
      <c r="J7" s="50" t="s">
        <v>151</v>
      </c>
      <c r="K7" s="50" t="s">
        <v>152</v>
      </c>
      <c r="L7" s="50" t="s">
        <v>153</v>
      </c>
      <c r="M7" s="50" t="s">
        <v>154</v>
      </c>
      <c r="N7" s="50" t="s">
        <v>155</v>
      </c>
      <c r="O7" s="50" t="s">
        <v>156</v>
      </c>
      <c r="P7" s="50" t="s">
        <v>157</v>
      </c>
      <c r="Q7" s="50" t="s">
        <v>158</v>
      </c>
      <c r="R7" s="50" t="s">
        <v>159</v>
      </c>
      <c r="S7" s="50" t="s">
        <v>160</v>
      </c>
      <c r="T7" s="51" t="s">
        <v>161</v>
      </c>
      <c r="U7" s="46"/>
    </row>
    <row r="8" spans="1:21" ht="12.75" customHeight="1">
      <c r="A8" s="52" t="s">
        <v>68</v>
      </c>
      <c r="B8" s="53" t="s">
        <v>69</v>
      </c>
      <c r="C8" s="54" t="s">
        <v>70</v>
      </c>
      <c r="D8" s="54" t="s">
        <v>71</v>
      </c>
      <c r="E8" s="54" t="s">
        <v>72</v>
      </c>
      <c r="F8" s="26" t="s">
        <v>162</v>
      </c>
      <c r="G8" s="55"/>
      <c r="H8" s="56" t="s">
        <v>163</v>
      </c>
      <c r="I8" s="56" t="s">
        <v>163</v>
      </c>
      <c r="J8" s="56" t="s">
        <v>163</v>
      </c>
      <c r="K8" s="56" t="s">
        <v>163</v>
      </c>
      <c r="L8" s="56" t="s">
        <v>163</v>
      </c>
      <c r="M8" s="56" t="s">
        <v>163</v>
      </c>
      <c r="N8" s="56" t="s">
        <v>163</v>
      </c>
      <c r="O8" s="56" t="s">
        <v>163</v>
      </c>
      <c r="P8" s="56" t="s">
        <v>163</v>
      </c>
      <c r="Q8" s="56" t="s">
        <v>163</v>
      </c>
      <c r="R8" s="56" t="s">
        <v>163</v>
      </c>
      <c r="S8" s="57" t="s">
        <v>163</v>
      </c>
      <c r="T8" s="58" t="s">
        <v>164</v>
      </c>
      <c r="U8" s="266"/>
    </row>
    <row r="9" spans="1:21" ht="12.75" customHeight="1">
      <c r="A9" s="27"/>
      <c r="B9" s="27"/>
      <c r="C9" s="9"/>
      <c r="D9" s="10"/>
      <c r="E9" s="11"/>
      <c r="F9" s="32"/>
      <c r="G9" s="59"/>
      <c r="H9" s="60"/>
      <c r="I9" s="61"/>
      <c r="J9" s="61"/>
      <c r="K9" s="61"/>
      <c r="L9" s="61"/>
      <c r="M9" s="61"/>
      <c r="N9" s="61"/>
      <c r="O9" s="61"/>
      <c r="P9" s="61"/>
      <c r="Q9" s="61"/>
      <c r="R9" s="61"/>
      <c r="S9" s="62"/>
      <c r="T9" s="63">
        <f t="shared" ref="T9:T22" si="0">F9-H9-I9-J9-K9-L9-M9-N9-O9-P9-Q9-R9-S9</f>
        <v>0</v>
      </c>
      <c r="U9" s="266"/>
    </row>
    <row r="10" spans="1:21" ht="12.75" customHeight="1">
      <c r="A10" s="27"/>
      <c r="B10" s="27"/>
      <c r="C10" s="9"/>
      <c r="D10" s="10"/>
      <c r="E10" s="11"/>
      <c r="F10" s="32"/>
      <c r="G10" s="59"/>
      <c r="H10" s="60"/>
      <c r="I10" s="61"/>
      <c r="J10" s="61"/>
      <c r="K10" s="61"/>
      <c r="L10" s="61"/>
      <c r="M10" s="61"/>
      <c r="N10" s="61"/>
      <c r="O10" s="61"/>
      <c r="P10" s="61"/>
      <c r="Q10" s="61"/>
      <c r="R10" s="61"/>
      <c r="S10" s="262"/>
      <c r="T10" s="63">
        <f t="shared" si="0"/>
        <v>0</v>
      </c>
      <c r="U10" s="266"/>
    </row>
    <row r="11" spans="1:21" ht="12.75" customHeight="1">
      <c r="A11" s="27"/>
      <c r="B11" s="27"/>
      <c r="C11" s="9"/>
      <c r="D11" s="10"/>
      <c r="E11" s="11"/>
      <c r="F11" s="32"/>
      <c r="G11" s="59"/>
      <c r="H11" s="60"/>
      <c r="I11" s="61"/>
      <c r="J11" s="61"/>
      <c r="K11" s="61"/>
      <c r="L11" s="61"/>
      <c r="M11" s="61"/>
      <c r="N11" s="61"/>
      <c r="O11" s="61"/>
      <c r="P11" s="61"/>
      <c r="Q11" s="61"/>
      <c r="R11" s="61"/>
      <c r="S11" s="262"/>
      <c r="T11" s="63">
        <f t="shared" si="0"/>
        <v>0</v>
      </c>
      <c r="U11" s="266"/>
    </row>
    <row r="12" spans="1:21" ht="12.75" customHeight="1">
      <c r="A12" s="27"/>
      <c r="B12" s="27"/>
      <c r="C12" s="9"/>
      <c r="D12" s="10"/>
      <c r="E12" s="11"/>
      <c r="F12" s="32"/>
      <c r="G12" s="59"/>
      <c r="H12" s="60"/>
      <c r="I12" s="61"/>
      <c r="J12" s="61"/>
      <c r="K12" s="61"/>
      <c r="L12" s="61"/>
      <c r="M12" s="61"/>
      <c r="N12" s="61"/>
      <c r="O12" s="61"/>
      <c r="P12" s="61"/>
      <c r="Q12" s="61"/>
      <c r="R12" s="61"/>
      <c r="S12" s="262"/>
      <c r="T12" s="63">
        <f t="shared" si="0"/>
        <v>0</v>
      </c>
      <c r="U12" s="266"/>
    </row>
    <row r="13" spans="1:21" ht="12.75" customHeight="1">
      <c r="A13" s="27"/>
      <c r="B13" s="27"/>
      <c r="C13" s="9"/>
      <c r="D13" s="10"/>
      <c r="E13" s="11"/>
      <c r="F13" s="32"/>
      <c r="G13" s="59"/>
      <c r="H13" s="60"/>
      <c r="I13" s="61"/>
      <c r="J13" s="61"/>
      <c r="K13" s="61"/>
      <c r="L13" s="61"/>
      <c r="M13" s="61"/>
      <c r="N13" s="61"/>
      <c r="O13" s="61"/>
      <c r="P13" s="61"/>
      <c r="Q13" s="61"/>
      <c r="R13" s="61"/>
      <c r="S13" s="262"/>
      <c r="T13" s="63">
        <f t="shared" si="0"/>
        <v>0</v>
      </c>
      <c r="U13" s="266"/>
    </row>
    <row r="14" spans="1:21" ht="12.75" customHeight="1">
      <c r="A14" s="27"/>
      <c r="B14" s="27"/>
      <c r="C14" s="9"/>
      <c r="D14" s="10"/>
      <c r="E14" s="11"/>
      <c r="F14" s="32"/>
      <c r="G14" s="59"/>
      <c r="H14" s="60"/>
      <c r="I14" s="61"/>
      <c r="J14" s="61"/>
      <c r="K14" s="61"/>
      <c r="L14" s="61"/>
      <c r="M14" s="61"/>
      <c r="N14" s="61"/>
      <c r="O14" s="61"/>
      <c r="P14" s="61"/>
      <c r="Q14" s="61"/>
      <c r="R14" s="61"/>
      <c r="S14" s="262"/>
      <c r="T14" s="63">
        <f t="shared" si="0"/>
        <v>0</v>
      </c>
      <c r="U14" s="266"/>
    </row>
    <row r="15" spans="1:21" ht="12.75" customHeight="1">
      <c r="A15" s="27"/>
      <c r="B15" s="27"/>
      <c r="C15" s="9"/>
      <c r="D15" s="10"/>
      <c r="E15" s="11"/>
      <c r="F15" s="32"/>
      <c r="G15" s="59"/>
      <c r="H15" s="60"/>
      <c r="I15" s="61"/>
      <c r="J15" s="61"/>
      <c r="K15" s="61"/>
      <c r="L15" s="61"/>
      <c r="M15" s="61"/>
      <c r="N15" s="61"/>
      <c r="O15" s="61"/>
      <c r="P15" s="61"/>
      <c r="Q15" s="61"/>
      <c r="R15" s="61"/>
      <c r="S15" s="262"/>
      <c r="T15" s="63">
        <f t="shared" si="0"/>
        <v>0</v>
      </c>
      <c r="U15" s="266"/>
    </row>
    <row r="16" spans="1:21" ht="12.75" customHeight="1">
      <c r="A16" s="27"/>
      <c r="B16" s="27"/>
      <c r="C16" s="9"/>
      <c r="D16" s="10"/>
      <c r="E16" s="11"/>
      <c r="F16" s="32"/>
      <c r="G16" s="59"/>
      <c r="H16" s="60"/>
      <c r="I16" s="61"/>
      <c r="J16" s="61"/>
      <c r="K16" s="61"/>
      <c r="L16" s="61"/>
      <c r="M16" s="61"/>
      <c r="N16" s="61"/>
      <c r="O16" s="61"/>
      <c r="P16" s="61"/>
      <c r="Q16" s="61"/>
      <c r="R16" s="61"/>
      <c r="S16" s="262"/>
      <c r="T16" s="63">
        <f t="shared" si="0"/>
        <v>0</v>
      </c>
      <c r="U16" s="266"/>
    </row>
    <row r="17" spans="1:21" ht="12.75" customHeight="1">
      <c r="A17" s="27"/>
      <c r="B17" s="27"/>
      <c r="C17" s="9"/>
      <c r="D17" s="10"/>
      <c r="E17" s="11"/>
      <c r="F17" s="32"/>
      <c r="G17" s="59"/>
      <c r="H17" s="60"/>
      <c r="I17" s="61"/>
      <c r="J17" s="61"/>
      <c r="K17" s="61"/>
      <c r="L17" s="61"/>
      <c r="M17" s="61"/>
      <c r="N17" s="61"/>
      <c r="O17" s="61"/>
      <c r="P17" s="61"/>
      <c r="Q17" s="61"/>
      <c r="R17" s="61"/>
      <c r="S17" s="262"/>
      <c r="T17" s="63">
        <f t="shared" si="0"/>
        <v>0</v>
      </c>
      <c r="U17" s="266"/>
    </row>
    <row r="18" spans="1:21" ht="12.75" customHeight="1">
      <c r="A18" s="27"/>
      <c r="B18" s="27"/>
      <c r="C18" s="9"/>
      <c r="D18" s="10"/>
      <c r="E18" s="11"/>
      <c r="F18" s="32"/>
      <c r="G18" s="59"/>
      <c r="H18" s="60"/>
      <c r="I18" s="61"/>
      <c r="J18" s="61"/>
      <c r="K18" s="61"/>
      <c r="L18" s="61"/>
      <c r="M18" s="61"/>
      <c r="N18" s="61"/>
      <c r="O18" s="61"/>
      <c r="P18" s="61"/>
      <c r="Q18" s="61"/>
      <c r="R18" s="61"/>
      <c r="S18" s="262"/>
      <c r="T18" s="63">
        <f t="shared" si="0"/>
        <v>0</v>
      </c>
      <c r="U18" s="266"/>
    </row>
    <row r="19" spans="1:21" ht="12.75" customHeight="1">
      <c r="A19" s="27"/>
      <c r="B19" s="27"/>
      <c r="C19" s="9"/>
      <c r="D19" s="10"/>
      <c r="E19" s="11"/>
      <c r="F19" s="32"/>
      <c r="G19" s="59"/>
      <c r="H19" s="60"/>
      <c r="I19" s="61"/>
      <c r="J19" s="61"/>
      <c r="K19" s="61"/>
      <c r="L19" s="61"/>
      <c r="M19" s="61"/>
      <c r="N19" s="61"/>
      <c r="O19" s="61"/>
      <c r="P19" s="61"/>
      <c r="Q19" s="61"/>
      <c r="R19" s="61"/>
      <c r="S19" s="262"/>
      <c r="T19" s="63">
        <f t="shared" si="0"/>
        <v>0</v>
      </c>
      <c r="U19" s="266"/>
    </row>
    <row r="20" spans="1:21" ht="12.75" customHeight="1">
      <c r="A20" s="27"/>
      <c r="B20" s="27"/>
      <c r="C20" s="9"/>
      <c r="D20" s="10"/>
      <c r="E20" s="11"/>
      <c r="F20" s="32"/>
      <c r="G20" s="59"/>
      <c r="H20" s="60"/>
      <c r="I20" s="61"/>
      <c r="J20" s="61"/>
      <c r="K20" s="61"/>
      <c r="L20" s="61"/>
      <c r="M20" s="61"/>
      <c r="N20" s="61"/>
      <c r="O20" s="61"/>
      <c r="P20" s="61"/>
      <c r="Q20" s="61"/>
      <c r="R20" s="61"/>
      <c r="S20" s="262"/>
      <c r="T20" s="63">
        <f t="shared" si="0"/>
        <v>0</v>
      </c>
      <c r="U20" s="266"/>
    </row>
    <row r="21" spans="1:21" ht="12.75" customHeight="1">
      <c r="A21" s="27"/>
      <c r="B21" s="27"/>
      <c r="C21" s="9"/>
      <c r="D21" s="10"/>
      <c r="E21" s="11"/>
      <c r="F21" s="32"/>
      <c r="G21" s="59"/>
      <c r="H21" s="60"/>
      <c r="I21" s="61"/>
      <c r="J21" s="61"/>
      <c r="K21" s="61"/>
      <c r="L21" s="61"/>
      <c r="M21" s="61"/>
      <c r="N21" s="61"/>
      <c r="O21" s="61"/>
      <c r="P21" s="61"/>
      <c r="Q21" s="61"/>
      <c r="R21" s="61"/>
      <c r="S21" s="262"/>
      <c r="T21" s="63">
        <f t="shared" si="0"/>
        <v>0</v>
      </c>
      <c r="U21" s="266"/>
    </row>
    <row r="22" spans="1:21" ht="12.75" customHeight="1">
      <c r="A22" s="64"/>
      <c r="B22" s="64"/>
      <c r="C22" s="13"/>
      <c r="D22" s="14"/>
      <c r="E22" s="15"/>
      <c r="F22" s="32"/>
      <c r="G22" s="59"/>
      <c r="H22" s="61"/>
      <c r="I22" s="61"/>
      <c r="J22" s="61"/>
      <c r="K22" s="61"/>
      <c r="L22" s="61"/>
      <c r="M22" s="61"/>
      <c r="N22" s="61"/>
      <c r="O22" s="61"/>
      <c r="P22" s="61"/>
      <c r="Q22" s="61"/>
      <c r="R22" s="61"/>
      <c r="S22" s="262"/>
      <c r="T22" s="63">
        <f t="shared" si="0"/>
        <v>0</v>
      </c>
      <c r="U22" s="46"/>
    </row>
    <row r="23" spans="1:21" ht="3.75" customHeight="1">
      <c r="A23" s="17"/>
      <c r="B23" s="271"/>
      <c r="C23" s="18"/>
      <c r="D23" s="19"/>
      <c r="E23" s="20"/>
      <c r="F23" s="21"/>
      <c r="G23" s="59"/>
      <c r="H23" s="266"/>
      <c r="I23" s="266"/>
      <c r="J23" s="266"/>
      <c r="K23" s="266"/>
      <c r="L23" s="266"/>
      <c r="M23" s="266"/>
      <c r="N23" s="266"/>
      <c r="O23" s="266"/>
      <c r="P23" s="266"/>
      <c r="Q23" s="266"/>
      <c r="R23" s="266"/>
      <c r="S23" s="266"/>
      <c r="T23" s="65"/>
      <c r="U23" s="266"/>
    </row>
    <row r="24" spans="1:21" ht="12.75" customHeight="1">
      <c r="A24" s="23"/>
      <c r="B24" s="23"/>
      <c r="C24" s="23"/>
      <c r="D24" s="411" t="s">
        <v>165</v>
      </c>
      <c r="E24" s="329"/>
      <c r="F24" s="66">
        <f>SUM(F9:F23)</f>
        <v>0</v>
      </c>
      <c r="G24" s="67"/>
      <c r="H24" s="68">
        <f t="shared" ref="H24:S24" si="1">SUM(H9:H23)</f>
        <v>0</v>
      </c>
      <c r="I24" s="68">
        <f t="shared" si="1"/>
        <v>0</v>
      </c>
      <c r="J24" s="68">
        <f t="shared" si="1"/>
        <v>0</v>
      </c>
      <c r="K24" s="68">
        <f t="shared" si="1"/>
        <v>0</v>
      </c>
      <c r="L24" s="68">
        <f t="shared" si="1"/>
        <v>0</v>
      </c>
      <c r="M24" s="68">
        <f t="shared" si="1"/>
        <v>0</v>
      </c>
      <c r="N24" s="68">
        <f t="shared" si="1"/>
        <v>0</v>
      </c>
      <c r="O24" s="68">
        <f t="shared" si="1"/>
        <v>0</v>
      </c>
      <c r="P24" s="68">
        <f t="shared" si="1"/>
        <v>0</v>
      </c>
      <c r="Q24" s="68">
        <f t="shared" si="1"/>
        <v>0</v>
      </c>
      <c r="R24" s="68">
        <f t="shared" si="1"/>
        <v>0</v>
      </c>
      <c r="S24" s="69">
        <f t="shared" si="1"/>
        <v>0</v>
      </c>
      <c r="T24" s="70">
        <f ca="1">SUM(T9:T24)</f>
        <v>0</v>
      </c>
      <c r="U24" s="46"/>
    </row>
    <row r="25" spans="1:21" ht="10.5" customHeight="1">
      <c r="A25" s="23"/>
      <c r="B25" s="23"/>
      <c r="C25" s="23"/>
      <c r="D25" s="275"/>
      <c r="E25" s="275"/>
      <c r="F25" s="66"/>
      <c r="G25" s="67"/>
      <c r="H25" s="24"/>
      <c r="I25" s="24"/>
      <c r="J25" s="24"/>
      <c r="K25" s="24"/>
      <c r="L25" s="24"/>
      <c r="M25" s="24"/>
      <c r="N25" s="24"/>
      <c r="O25" s="24"/>
      <c r="P25" s="24"/>
      <c r="Q25" s="24"/>
      <c r="R25" s="24"/>
      <c r="S25" s="24"/>
      <c r="T25" s="266"/>
      <c r="U25" s="266"/>
    </row>
    <row r="26" spans="1:21" ht="12.75" customHeight="1">
      <c r="A26" s="4" t="s">
        <v>80</v>
      </c>
      <c r="B26" s="261"/>
      <c r="C26" s="271"/>
      <c r="D26" s="271"/>
      <c r="E26" s="271"/>
      <c r="F26" s="22"/>
      <c r="G26" s="71"/>
      <c r="H26" s="266"/>
      <c r="I26" s="266"/>
      <c r="J26" s="266"/>
      <c r="K26" s="266"/>
      <c r="L26" s="266"/>
      <c r="M26" s="266"/>
      <c r="N26" s="266"/>
      <c r="O26" s="266"/>
      <c r="P26" s="266"/>
      <c r="Q26" s="266"/>
      <c r="R26" s="266"/>
      <c r="S26" s="266"/>
      <c r="T26" s="266"/>
      <c r="U26" s="266"/>
    </row>
    <row r="27" spans="1:21" ht="12.75" customHeight="1">
      <c r="A27" s="263" t="s">
        <v>68</v>
      </c>
      <c r="B27" s="263" t="s">
        <v>69</v>
      </c>
      <c r="C27" s="412" t="s">
        <v>83</v>
      </c>
      <c r="D27" s="413"/>
      <c r="E27" s="263" t="s">
        <v>72</v>
      </c>
      <c r="F27" s="72" t="s">
        <v>162</v>
      </c>
      <c r="G27" s="55"/>
      <c r="H27" s="56" t="s">
        <v>166</v>
      </c>
      <c r="I27" s="56" t="s">
        <v>166</v>
      </c>
      <c r="J27" s="56" t="s">
        <v>166</v>
      </c>
      <c r="K27" s="56" t="s">
        <v>166</v>
      </c>
      <c r="L27" s="56" t="s">
        <v>166</v>
      </c>
      <c r="M27" s="56" t="s">
        <v>166</v>
      </c>
      <c r="N27" s="56" t="s">
        <v>166</v>
      </c>
      <c r="O27" s="56" t="s">
        <v>166</v>
      </c>
      <c r="P27" s="56" t="s">
        <v>166</v>
      </c>
      <c r="Q27" s="56" t="s">
        <v>166</v>
      </c>
      <c r="R27" s="56" t="s">
        <v>166</v>
      </c>
      <c r="S27" s="56" t="s">
        <v>166</v>
      </c>
      <c r="T27" s="58" t="s">
        <v>167</v>
      </c>
      <c r="U27" s="266"/>
    </row>
    <row r="28" spans="1:21" ht="12.75" customHeight="1">
      <c r="A28" s="27"/>
      <c r="B28" s="27"/>
      <c r="C28" s="414"/>
      <c r="D28" s="306"/>
      <c r="E28" s="73"/>
      <c r="F28" s="32">
        <f t="shared" ref="F28:F41" si="2">SUM(H28:J28)</f>
        <v>0</v>
      </c>
      <c r="G28" s="59"/>
      <c r="H28" s="61"/>
      <c r="I28" s="61"/>
      <c r="J28" s="61"/>
      <c r="K28" s="61"/>
      <c r="L28" s="61"/>
      <c r="M28" s="61"/>
      <c r="N28" s="61"/>
      <c r="O28" s="61"/>
      <c r="P28" s="61"/>
      <c r="Q28" s="61"/>
      <c r="R28" s="61"/>
      <c r="S28" s="262"/>
      <c r="T28" s="63">
        <f t="shared" ref="T28:T41" si="3">F28-H28-I28-J28-K28-L28-M28-N28-O28-P28-Q28-R28-S28</f>
        <v>0</v>
      </c>
      <c r="U28" s="266"/>
    </row>
    <row r="29" spans="1:21" ht="12.75" customHeight="1">
      <c r="A29" s="27"/>
      <c r="B29" s="27"/>
      <c r="C29" s="414"/>
      <c r="D29" s="306"/>
      <c r="E29" s="73"/>
      <c r="F29" s="32">
        <f t="shared" si="2"/>
        <v>0</v>
      </c>
      <c r="G29" s="59"/>
      <c r="H29" s="61"/>
      <c r="I29" s="61"/>
      <c r="J29" s="61"/>
      <c r="K29" s="61"/>
      <c r="L29" s="61"/>
      <c r="M29" s="61"/>
      <c r="N29" s="61"/>
      <c r="O29" s="61"/>
      <c r="P29" s="61"/>
      <c r="Q29" s="61"/>
      <c r="R29" s="61"/>
      <c r="S29" s="262"/>
      <c r="T29" s="63">
        <f t="shared" si="3"/>
        <v>0</v>
      </c>
      <c r="U29" s="266"/>
    </row>
    <row r="30" spans="1:21" ht="12.75" customHeight="1">
      <c r="A30" s="27"/>
      <c r="B30" s="27"/>
      <c r="C30" s="414"/>
      <c r="D30" s="306"/>
      <c r="E30" s="73"/>
      <c r="F30" s="32">
        <f t="shared" si="2"/>
        <v>0</v>
      </c>
      <c r="G30" s="59"/>
      <c r="H30" s="61"/>
      <c r="I30" s="61"/>
      <c r="J30" s="61"/>
      <c r="K30" s="61"/>
      <c r="L30" s="61"/>
      <c r="M30" s="61"/>
      <c r="N30" s="61"/>
      <c r="O30" s="61"/>
      <c r="P30" s="61"/>
      <c r="Q30" s="61"/>
      <c r="R30" s="61"/>
      <c r="S30" s="262"/>
      <c r="T30" s="63">
        <f t="shared" si="3"/>
        <v>0</v>
      </c>
      <c r="U30" s="266"/>
    </row>
    <row r="31" spans="1:21" ht="12.75" customHeight="1">
      <c r="A31" s="27"/>
      <c r="B31" s="27"/>
      <c r="C31" s="414"/>
      <c r="D31" s="306"/>
      <c r="E31" s="73"/>
      <c r="F31" s="32">
        <f t="shared" si="2"/>
        <v>0</v>
      </c>
      <c r="G31" s="59"/>
      <c r="H31" s="61"/>
      <c r="I31" s="61"/>
      <c r="J31" s="61"/>
      <c r="K31" s="61"/>
      <c r="L31" s="61"/>
      <c r="M31" s="61"/>
      <c r="N31" s="61"/>
      <c r="O31" s="61"/>
      <c r="P31" s="61"/>
      <c r="Q31" s="61"/>
      <c r="R31" s="61"/>
      <c r="S31" s="262"/>
      <c r="T31" s="63">
        <f t="shared" si="3"/>
        <v>0</v>
      </c>
      <c r="U31" s="266"/>
    </row>
    <row r="32" spans="1:21" ht="12.75" customHeight="1">
      <c r="A32" s="27"/>
      <c r="B32" s="27"/>
      <c r="C32" s="414"/>
      <c r="D32" s="306"/>
      <c r="E32" s="73"/>
      <c r="F32" s="32">
        <f t="shared" si="2"/>
        <v>0</v>
      </c>
      <c r="G32" s="59"/>
      <c r="H32" s="61"/>
      <c r="I32" s="61"/>
      <c r="J32" s="61"/>
      <c r="K32" s="61"/>
      <c r="L32" s="61"/>
      <c r="M32" s="61"/>
      <c r="N32" s="61"/>
      <c r="O32" s="61"/>
      <c r="P32" s="61"/>
      <c r="Q32" s="61"/>
      <c r="R32" s="61"/>
      <c r="S32" s="262"/>
      <c r="T32" s="63">
        <f t="shared" si="3"/>
        <v>0</v>
      </c>
      <c r="U32" s="266"/>
    </row>
    <row r="33" spans="1:20" ht="12.75" customHeight="1">
      <c r="A33" s="27"/>
      <c r="B33" s="27"/>
      <c r="C33" s="414"/>
      <c r="D33" s="306"/>
      <c r="E33" s="73"/>
      <c r="F33" s="32">
        <f t="shared" si="2"/>
        <v>0</v>
      </c>
      <c r="G33" s="59"/>
      <c r="H33" s="61"/>
      <c r="I33" s="61"/>
      <c r="J33" s="61"/>
      <c r="K33" s="61"/>
      <c r="L33" s="61"/>
      <c r="M33" s="61"/>
      <c r="N33" s="61"/>
      <c r="O33" s="61"/>
      <c r="P33" s="61"/>
      <c r="Q33" s="61"/>
      <c r="R33" s="61"/>
      <c r="S33" s="262"/>
      <c r="T33" s="63">
        <f t="shared" si="3"/>
        <v>0</v>
      </c>
    </row>
    <row r="34" spans="1:20" ht="12.75" customHeight="1">
      <c r="A34" s="27"/>
      <c r="B34" s="27"/>
      <c r="C34" s="414"/>
      <c r="D34" s="306"/>
      <c r="E34" s="73"/>
      <c r="F34" s="32">
        <f t="shared" si="2"/>
        <v>0</v>
      </c>
      <c r="G34" s="59"/>
      <c r="H34" s="61"/>
      <c r="I34" s="61"/>
      <c r="J34" s="61"/>
      <c r="K34" s="61"/>
      <c r="L34" s="61"/>
      <c r="M34" s="61"/>
      <c r="N34" s="61"/>
      <c r="O34" s="61"/>
      <c r="P34" s="61"/>
      <c r="Q34" s="61"/>
      <c r="R34" s="61"/>
      <c r="S34" s="262"/>
      <c r="T34" s="63">
        <f t="shared" si="3"/>
        <v>0</v>
      </c>
    </row>
    <row r="35" spans="1:20" ht="12.75" customHeight="1">
      <c r="A35" s="27"/>
      <c r="B35" s="27"/>
      <c r="C35" s="414"/>
      <c r="D35" s="306"/>
      <c r="E35" s="73"/>
      <c r="F35" s="32">
        <f t="shared" si="2"/>
        <v>0</v>
      </c>
      <c r="G35" s="59"/>
      <c r="H35" s="61"/>
      <c r="I35" s="61"/>
      <c r="J35" s="61"/>
      <c r="K35" s="61"/>
      <c r="L35" s="61"/>
      <c r="M35" s="61"/>
      <c r="N35" s="61"/>
      <c r="O35" s="61"/>
      <c r="P35" s="61"/>
      <c r="Q35" s="61"/>
      <c r="R35" s="61"/>
      <c r="S35" s="262"/>
      <c r="T35" s="63">
        <f t="shared" si="3"/>
        <v>0</v>
      </c>
    </row>
    <row r="36" spans="1:20" ht="12.75" customHeight="1">
      <c r="A36" s="27"/>
      <c r="B36" s="27"/>
      <c r="C36" s="414"/>
      <c r="D36" s="306"/>
      <c r="E36" s="73"/>
      <c r="F36" s="32">
        <f t="shared" si="2"/>
        <v>0</v>
      </c>
      <c r="G36" s="59"/>
      <c r="H36" s="61"/>
      <c r="I36" s="61"/>
      <c r="J36" s="61"/>
      <c r="K36" s="61"/>
      <c r="L36" s="61"/>
      <c r="M36" s="61"/>
      <c r="N36" s="61"/>
      <c r="O36" s="61"/>
      <c r="P36" s="61"/>
      <c r="Q36" s="61"/>
      <c r="R36" s="61"/>
      <c r="S36" s="262"/>
      <c r="T36" s="63">
        <f t="shared" si="3"/>
        <v>0</v>
      </c>
    </row>
    <row r="37" spans="1:20" ht="12.75" customHeight="1">
      <c r="A37" s="27"/>
      <c r="B37" s="27"/>
      <c r="C37" s="414"/>
      <c r="D37" s="306"/>
      <c r="E37" s="73"/>
      <c r="F37" s="32">
        <f t="shared" si="2"/>
        <v>0</v>
      </c>
      <c r="G37" s="59"/>
      <c r="H37" s="61"/>
      <c r="I37" s="61"/>
      <c r="J37" s="61"/>
      <c r="K37" s="61"/>
      <c r="L37" s="61"/>
      <c r="M37" s="61"/>
      <c r="N37" s="61"/>
      <c r="O37" s="61"/>
      <c r="P37" s="61"/>
      <c r="Q37" s="61"/>
      <c r="R37" s="61"/>
      <c r="S37" s="262"/>
      <c r="T37" s="63">
        <f t="shared" si="3"/>
        <v>0</v>
      </c>
    </row>
    <row r="38" spans="1:20" ht="12.75" customHeight="1">
      <c r="A38" s="27"/>
      <c r="B38" s="27"/>
      <c r="C38" s="414"/>
      <c r="D38" s="306"/>
      <c r="E38" s="73"/>
      <c r="F38" s="32">
        <f t="shared" si="2"/>
        <v>0</v>
      </c>
      <c r="G38" s="59"/>
      <c r="H38" s="61"/>
      <c r="I38" s="61"/>
      <c r="J38" s="61"/>
      <c r="K38" s="61"/>
      <c r="L38" s="61"/>
      <c r="M38" s="61"/>
      <c r="N38" s="61"/>
      <c r="O38" s="61"/>
      <c r="P38" s="61"/>
      <c r="Q38" s="61"/>
      <c r="R38" s="61"/>
      <c r="S38" s="262"/>
      <c r="T38" s="63">
        <f t="shared" si="3"/>
        <v>0</v>
      </c>
    </row>
    <row r="39" spans="1:20" ht="12.75" customHeight="1">
      <c r="A39" s="64"/>
      <c r="B39" s="64"/>
      <c r="C39" s="414"/>
      <c r="D39" s="306"/>
      <c r="E39" s="73"/>
      <c r="F39" s="32">
        <f t="shared" si="2"/>
        <v>0</v>
      </c>
      <c r="G39" s="59"/>
      <c r="H39" s="61"/>
      <c r="I39" s="61"/>
      <c r="J39" s="61"/>
      <c r="K39" s="61"/>
      <c r="L39" s="61"/>
      <c r="M39" s="61"/>
      <c r="N39" s="61"/>
      <c r="O39" s="61"/>
      <c r="P39" s="61"/>
      <c r="Q39" s="61"/>
      <c r="R39" s="61"/>
      <c r="S39" s="262"/>
      <c r="T39" s="63">
        <f t="shared" si="3"/>
        <v>0</v>
      </c>
    </row>
    <row r="40" spans="1:20" ht="12.75" customHeight="1">
      <c r="A40" s="64"/>
      <c r="B40" s="64"/>
      <c r="C40" s="414"/>
      <c r="D40" s="306"/>
      <c r="E40" s="73"/>
      <c r="F40" s="32">
        <f t="shared" si="2"/>
        <v>0</v>
      </c>
      <c r="G40" s="59"/>
      <c r="H40" s="61"/>
      <c r="I40" s="61"/>
      <c r="J40" s="61"/>
      <c r="K40" s="61"/>
      <c r="L40" s="61"/>
      <c r="M40" s="61"/>
      <c r="N40" s="61"/>
      <c r="O40" s="61"/>
      <c r="P40" s="61"/>
      <c r="Q40" s="61"/>
      <c r="R40" s="61"/>
      <c r="S40" s="262"/>
      <c r="T40" s="63">
        <f t="shared" si="3"/>
        <v>0</v>
      </c>
    </row>
    <row r="41" spans="1:20" ht="12.75" customHeight="1">
      <c r="A41" s="64"/>
      <c r="B41" s="64"/>
      <c r="C41" s="414"/>
      <c r="D41" s="306"/>
      <c r="E41" s="73"/>
      <c r="F41" s="32">
        <f t="shared" si="2"/>
        <v>0</v>
      </c>
      <c r="G41" s="59"/>
      <c r="H41" s="61"/>
      <c r="I41" s="61"/>
      <c r="J41" s="61"/>
      <c r="K41" s="61"/>
      <c r="L41" s="61"/>
      <c r="M41" s="61"/>
      <c r="N41" s="61"/>
      <c r="O41" s="61"/>
      <c r="P41" s="61"/>
      <c r="Q41" s="61"/>
      <c r="R41" s="61"/>
      <c r="S41" s="262"/>
      <c r="T41" s="63">
        <f t="shared" si="3"/>
        <v>0</v>
      </c>
    </row>
    <row r="42" spans="1:20" ht="4.5" customHeight="1">
      <c r="A42" s="25"/>
      <c r="B42" s="30"/>
      <c r="C42" s="271"/>
      <c r="D42" s="271"/>
      <c r="E42" s="30"/>
      <c r="F42" s="22"/>
      <c r="G42" s="71"/>
      <c r="H42" s="266"/>
      <c r="I42" s="266"/>
      <c r="J42" s="266"/>
      <c r="K42" s="266"/>
      <c r="L42" s="266"/>
      <c r="M42" s="266"/>
      <c r="N42" s="266"/>
      <c r="O42" s="266"/>
      <c r="P42" s="266"/>
      <c r="Q42" s="266"/>
      <c r="R42" s="266"/>
      <c r="S42" s="266"/>
      <c r="T42" s="266"/>
    </row>
    <row r="43" spans="1:20" ht="12.75" customHeight="1">
      <c r="A43" s="25"/>
      <c r="B43" s="30"/>
      <c r="C43" s="30"/>
      <c r="D43" s="328" t="s">
        <v>87</v>
      </c>
      <c r="E43" s="329"/>
      <c r="F43" s="66">
        <f ca="1">SUM(F28:F43)</f>
        <v>0</v>
      </c>
      <c r="G43" s="67"/>
      <c r="H43" s="68">
        <f t="shared" ref="H43:T43" ca="1" si="4">SUM(H28:H43)</f>
        <v>0</v>
      </c>
      <c r="I43" s="68">
        <f t="shared" ca="1" si="4"/>
        <v>0</v>
      </c>
      <c r="J43" s="68">
        <f t="shared" ca="1" si="4"/>
        <v>0</v>
      </c>
      <c r="K43" s="68">
        <f t="shared" ca="1" si="4"/>
        <v>0</v>
      </c>
      <c r="L43" s="68">
        <f t="shared" ca="1" si="4"/>
        <v>0</v>
      </c>
      <c r="M43" s="68">
        <f t="shared" ca="1" si="4"/>
        <v>0</v>
      </c>
      <c r="N43" s="68">
        <f t="shared" ca="1" si="4"/>
        <v>0</v>
      </c>
      <c r="O43" s="68">
        <f t="shared" ca="1" si="4"/>
        <v>0</v>
      </c>
      <c r="P43" s="68">
        <f t="shared" ca="1" si="4"/>
        <v>0</v>
      </c>
      <c r="Q43" s="68">
        <f t="shared" ca="1" si="4"/>
        <v>0</v>
      </c>
      <c r="R43" s="68">
        <f t="shared" ca="1" si="4"/>
        <v>0</v>
      </c>
      <c r="S43" s="68">
        <f t="shared" ca="1" si="4"/>
        <v>0</v>
      </c>
      <c r="T43" s="70">
        <f t="shared" ca="1" si="4"/>
        <v>0</v>
      </c>
    </row>
    <row r="44" spans="1:20" ht="12.75" customHeight="1">
      <c r="A44" s="25"/>
      <c r="B44" s="30"/>
      <c r="C44" s="30"/>
      <c r="D44" s="30"/>
      <c r="E44" s="30"/>
      <c r="F44" s="22"/>
      <c r="G44" s="71"/>
      <c r="H44" s="266"/>
      <c r="I44" s="266"/>
      <c r="J44" s="266"/>
      <c r="K44" s="266"/>
      <c r="L44" s="266"/>
      <c r="M44" s="266"/>
      <c r="N44" s="266"/>
      <c r="O44" s="266"/>
      <c r="P44" s="266"/>
      <c r="Q44" s="266"/>
      <c r="R44" s="266"/>
      <c r="S44" s="266"/>
      <c r="T44" s="266"/>
    </row>
    <row r="45" spans="1:20" ht="12.75" customHeight="1">
      <c r="A45" s="4" t="s">
        <v>118</v>
      </c>
      <c r="B45" s="30"/>
      <c r="C45" s="30"/>
      <c r="D45" s="30"/>
      <c r="E45" s="30"/>
      <c r="F45" s="22"/>
      <c r="G45" s="71"/>
      <c r="H45" s="266"/>
      <c r="I45" s="266"/>
      <c r="J45" s="266"/>
      <c r="K45" s="266"/>
      <c r="L45" s="266"/>
      <c r="M45" s="266"/>
      <c r="N45" s="266"/>
      <c r="O45" s="266"/>
      <c r="P45" s="266"/>
      <c r="Q45" s="266"/>
      <c r="R45" s="266"/>
      <c r="S45" s="266"/>
      <c r="T45" s="266"/>
    </row>
    <row r="46" spans="1:20" ht="37.5" customHeight="1">
      <c r="A46" s="264" t="s">
        <v>168</v>
      </c>
      <c r="B46" s="412" t="s">
        <v>169</v>
      </c>
      <c r="C46" s="394"/>
      <c r="D46" s="394"/>
      <c r="E46" s="395"/>
      <c r="F46" s="26" t="s">
        <v>162</v>
      </c>
      <c r="G46" s="55"/>
      <c r="H46" s="56" t="s">
        <v>170</v>
      </c>
      <c r="I46" s="56" t="s">
        <v>170</v>
      </c>
      <c r="J46" s="56" t="s">
        <v>170</v>
      </c>
      <c r="K46" s="56" t="s">
        <v>170</v>
      </c>
      <c r="L46" s="56" t="s">
        <v>170</v>
      </c>
      <c r="M46" s="56" t="s">
        <v>170</v>
      </c>
      <c r="N46" s="56" t="s">
        <v>170</v>
      </c>
      <c r="O46" s="56" t="s">
        <v>170</v>
      </c>
      <c r="P46" s="56" t="s">
        <v>170</v>
      </c>
      <c r="Q46" s="56" t="s">
        <v>170</v>
      </c>
      <c r="R46" s="56" t="s">
        <v>170</v>
      </c>
      <c r="S46" s="56" t="s">
        <v>170</v>
      </c>
      <c r="T46" s="58" t="s">
        <v>171</v>
      </c>
    </row>
    <row r="47" spans="1:20" ht="12.75" customHeight="1">
      <c r="A47" s="27"/>
      <c r="B47" s="396"/>
      <c r="C47" s="397"/>
      <c r="D47" s="397"/>
      <c r="E47" s="306"/>
      <c r="F47" s="31">
        <f t="shared" ref="F47:F49" si="5">SUM(H47:I47)</f>
        <v>0</v>
      </c>
      <c r="G47" s="59"/>
      <c r="H47" s="61"/>
      <c r="I47" s="61"/>
      <c r="J47" s="61"/>
      <c r="K47" s="61"/>
      <c r="L47" s="61"/>
      <c r="M47" s="61"/>
      <c r="N47" s="61"/>
      <c r="O47" s="61"/>
      <c r="P47" s="61"/>
      <c r="Q47" s="61"/>
      <c r="R47" s="61"/>
      <c r="S47" s="262"/>
      <c r="T47" s="63">
        <f t="shared" ref="T47:T49" si="6">F47-H47-I47-J47-K47-L47-M47-N47-O47-P47-Q47-R47-S47</f>
        <v>0</v>
      </c>
    </row>
    <row r="48" spans="1:20" ht="12.75" customHeight="1">
      <c r="A48" s="64"/>
      <c r="B48" s="396"/>
      <c r="C48" s="397"/>
      <c r="D48" s="397"/>
      <c r="E48" s="306"/>
      <c r="F48" s="31">
        <f t="shared" si="5"/>
        <v>0</v>
      </c>
      <c r="G48" s="59"/>
      <c r="H48" s="61"/>
      <c r="I48" s="61"/>
      <c r="J48" s="61"/>
      <c r="K48" s="61"/>
      <c r="L48" s="61"/>
      <c r="M48" s="61"/>
      <c r="N48" s="61"/>
      <c r="O48" s="61"/>
      <c r="P48" s="61"/>
      <c r="Q48" s="61"/>
      <c r="R48" s="61"/>
      <c r="S48" s="262"/>
      <c r="T48" s="63">
        <f t="shared" si="6"/>
        <v>0</v>
      </c>
    </row>
    <row r="49" spans="1:20" ht="12.75" customHeight="1">
      <c r="A49" s="64"/>
      <c r="B49" s="396"/>
      <c r="C49" s="397"/>
      <c r="D49" s="397"/>
      <c r="E49" s="306"/>
      <c r="F49" s="74">
        <f t="shared" si="5"/>
        <v>0</v>
      </c>
      <c r="G49" s="59"/>
      <c r="H49" s="61"/>
      <c r="I49" s="61"/>
      <c r="J49" s="61"/>
      <c r="K49" s="61"/>
      <c r="L49" s="61"/>
      <c r="M49" s="61"/>
      <c r="N49" s="61"/>
      <c r="O49" s="61"/>
      <c r="P49" s="61"/>
      <c r="Q49" s="61"/>
      <c r="R49" s="61"/>
      <c r="S49" s="262"/>
      <c r="T49" s="63">
        <f t="shared" si="6"/>
        <v>0</v>
      </c>
    </row>
    <row r="50" spans="1:20" ht="3" customHeight="1">
      <c r="A50" s="266"/>
      <c r="B50" s="33"/>
      <c r="C50" s="33"/>
      <c r="D50" s="33"/>
      <c r="E50" s="33"/>
      <c r="F50" s="22"/>
      <c r="G50" s="71"/>
      <c r="H50" s="266"/>
      <c r="I50" s="266"/>
      <c r="J50" s="266"/>
      <c r="K50" s="266"/>
      <c r="L50" s="266"/>
      <c r="M50" s="266"/>
      <c r="N50" s="266"/>
      <c r="O50" s="266"/>
      <c r="P50" s="266"/>
      <c r="Q50" s="266"/>
      <c r="R50" s="266"/>
      <c r="S50" s="266"/>
      <c r="T50" s="266"/>
    </row>
    <row r="51" spans="1:20" ht="12.75" customHeight="1">
      <c r="A51" s="34"/>
      <c r="B51" s="33"/>
      <c r="C51" s="33"/>
      <c r="D51" s="328" t="s">
        <v>96</v>
      </c>
      <c r="E51" s="329"/>
      <c r="F51" s="66">
        <f>SUM(F47:F50)</f>
        <v>0</v>
      </c>
      <c r="G51" s="67"/>
      <c r="H51" s="68">
        <f t="shared" ref="H51:S51" ca="1" si="7">SUM(H46:H51)</f>
        <v>0</v>
      </c>
      <c r="I51" s="68">
        <f t="shared" ca="1" si="7"/>
        <v>0</v>
      </c>
      <c r="J51" s="68">
        <f t="shared" ca="1" si="7"/>
        <v>0</v>
      </c>
      <c r="K51" s="68">
        <f t="shared" ca="1" si="7"/>
        <v>0</v>
      </c>
      <c r="L51" s="68">
        <f t="shared" ca="1" si="7"/>
        <v>0</v>
      </c>
      <c r="M51" s="68">
        <f t="shared" ca="1" si="7"/>
        <v>0</v>
      </c>
      <c r="N51" s="68">
        <f t="shared" ca="1" si="7"/>
        <v>0</v>
      </c>
      <c r="O51" s="68">
        <f t="shared" ca="1" si="7"/>
        <v>0</v>
      </c>
      <c r="P51" s="68">
        <f t="shared" ca="1" si="7"/>
        <v>0</v>
      </c>
      <c r="Q51" s="68">
        <f t="shared" ca="1" si="7"/>
        <v>0</v>
      </c>
      <c r="R51" s="68">
        <f t="shared" ca="1" si="7"/>
        <v>0</v>
      </c>
      <c r="S51" s="69">
        <f t="shared" ca="1" si="7"/>
        <v>0</v>
      </c>
      <c r="T51" s="70">
        <f ca="1">SUM(T47:T51)</f>
        <v>0</v>
      </c>
    </row>
    <row r="52" spans="1:20" ht="12.75" customHeight="1">
      <c r="A52" s="34"/>
      <c r="B52" s="33"/>
      <c r="C52" s="33"/>
      <c r="D52" s="33"/>
      <c r="E52" s="33"/>
      <c r="F52" s="22"/>
      <c r="G52" s="71"/>
      <c r="H52" s="266"/>
      <c r="I52" s="266"/>
      <c r="J52" s="266"/>
      <c r="K52" s="266"/>
      <c r="L52" s="266"/>
      <c r="M52" s="266"/>
      <c r="N52" s="266"/>
      <c r="O52" s="266"/>
      <c r="P52" s="266"/>
      <c r="Q52" s="266"/>
      <c r="R52" s="266"/>
      <c r="S52" s="266"/>
      <c r="T52" s="266"/>
    </row>
    <row r="53" spans="1:20" ht="12.75" customHeight="1">
      <c r="A53" s="35" t="s">
        <v>119</v>
      </c>
      <c r="B53" s="36"/>
      <c r="C53" s="364"/>
      <c r="D53" s="329"/>
      <c r="E53" s="329"/>
      <c r="F53" s="266"/>
      <c r="G53" s="75"/>
      <c r="H53" s="266"/>
      <c r="I53" s="266"/>
      <c r="J53" s="266"/>
      <c r="K53" s="266"/>
      <c r="L53" s="266"/>
      <c r="M53" s="266"/>
      <c r="N53" s="266"/>
      <c r="O53" s="266"/>
      <c r="P53" s="266"/>
      <c r="Q53" s="266"/>
      <c r="R53" s="266"/>
      <c r="S53" s="266"/>
      <c r="T53" s="266"/>
    </row>
    <row r="54" spans="1:20" ht="35.25" customHeight="1">
      <c r="A54" s="264" t="s">
        <v>168</v>
      </c>
      <c r="B54" s="412" t="s">
        <v>169</v>
      </c>
      <c r="C54" s="394"/>
      <c r="D54" s="394"/>
      <c r="E54" s="395"/>
      <c r="F54" s="26" t="s">
        <v>162</v>
      </c>
      <c r="G54" s="55"/>
      <c r="H54" s="56" t="s">
        <v>172</v>
      </c>
      <c r="I54" s="56" t="s">
        <v>172</v>
      </c>
      <c r="J54" s="56" t="s">
        <v>172</v>
      </c>
      <c r="K54" s="56" t="s">
        <v>172</v>
      </c>
      <c r="L54" s="56" t="s">
        <v>172</v>
      </c>
      <c r="M54" s="56" t="s">
        <v>172</v>
      </c>
      <c r="N54" s="56" t="s">
        <v>172</v>
      </c>
      <c r="O54" s="56" t="s">
        <v>172</v>
      </c>
      <c r="P54" s="56" t="s">
        <v>172</v>
      </c>
      <c r="Q54" s="56" t="s">
        <v>172</v>
      </c>
      <c r="R54" s="56" t="s">
        <v>172</v>
      </c>
      <c r="S54" s="56" t="s">
        <v>172</v>
      </c>
      <c r="T54" s="58" t="s">
        <v>173</v>
      </c>
    </row>
    <row r="55" spans="1:20" ht="12.75" customHeight="1">
      <c r="A55" s="27"/>
      <c r="B55" s="396"/>
      <c r="C55" s="397"/>
      <c r="D55" s="397"/>
      <c r="E55" s="306"/>
      <c r="F55" s="37">
        <f t="shared" ref="F55:F63" si="8">SUM(H55:I55)</f>
        <v>0</v>
      </c>
      <c r="G55" s="76"/>
      <c r="H55" s="61"/>
      <c r="I55" s="61"/>
      <c r="J55" s="61"/>
      <c r="K55" s="61"/>
      <c r="L55" s="61"/>
      <c r="M55" s="61"/>
      <c r="N55" s="61"/>
      <c r="O55" s="61"/>
      <c r="P55" s="61"/>
      <c r="Q55" s="61"/>
      <c r="R55" s="61"/>
      <c r="S55" s="262"/>
      <c r="T55" s="63">
        <f t="shared" ref="T55:T63" si="9">F55-H55-I55-J55-K55-L55-M55-N55-O55-P55-Q55-R55-S55</f>
        <v>0</v>
      </c>
    </row>
    <row r="56" spans="1:20" ht="12.75" customHeight="1">
      <c r="A56" s="27"/>
      <c r="B56" s="396"/>
      <c r="C56" s="397"/>
      <c r="D56" s="397"/>
      <c r="E56" s="306"/>
      <c r="F56" s="37">
        <f t="shared" si="8"/>
        <v>0</v>
      </c>
      <c r="G56" s="76"/>
      <c r="H56" s="61"/>
      <c r="I56" s="61"/>
      <c r="J56" s="61"/>
      <c r="K56" s="61"/>
      <c r="L56" s="61"/>
      <c r="M56" s="61"/>
      <c r="N56" s="61"/>
      <c r="O56" s="61"/>
      <c r="P56" s="61"/>
      <c r="Q56" s="61"/>
      <c r="R56" s="61"/>
      <c r="S56" s="262"/>
      <c r="T56" s="63">
        <f t="shared" si="9"/>
        <v>0</v>
      </c>
    </row>
    <row r="57" spans="1:20" ht="12.75" customHeight="1">
      <c r="A57" s="27"/>
      <c r="B57" s="396"/>
      <c r="C57" s="397"/>
      <c r="D57" s="397"/>
      <c r="E57" s="306"/>
      <c r="F57" s="37">
        <f t="shared" si="8"/>
        <v>0</v>
      </c>
      <c r="G57" s="76"/>
      <c r="H57" s="61"/>
      <c r="I57" s="61"/>
      <c r="J57" s="61"/>
      <c r="K57" s="61"/>
      <c r="L57" s="61"/>
      <c r="M57" s="61"/>
      <c r="N57" s="61"/>
      <c r="O57" s="61"/>
      <c r="P57" s="61"/>
      <c r="Q57" s="61"/>
      <c r="R57" s="61"/>
      <c r="S57" s="262"/>
      <c r="T57" s="63">
        <f t="shared" si="9"/>
        <v>0</v>
      </c>
    </row>
    <row r="58" spans="1:20" ht="12.75" customHeight="1">
      <c r="A58" s="27"/>
      <c r="B58" s="396"/>
      <c r="C58" s="397"/>
      <c r="D58" s="397"/>
      <c r="E58" s="306"/>
      <c r="F58" s="37">
        <f t="shared" si="8"/>
        <v>0</v>
      </c>
      <c r="G58" s="76"/>
      <c r="H58" s="61"/>
      <c r="I58" s="61"/>
      <c r="J58" s="61"/>
      <c r="K58" s="61"/>
      <c r="L58" s="61"/>
      <c r="M58" s="61"/>
      <c r="N58" s="61"/>
      <c r="O58" s="61"/>
      <c r="P58" s="61"/>
      <c r="Q58" s="61"/>
      <c r="R58" s="61"/>
      <c r="S58" s="262"/>
      <c r="T58" s="63">
        <f t="shared" si="9"/>
        <v>0</v>
      </c>
    </row>
    <row r="59" spans="1:20" ht="12.75" customHeight="1">
      <c r="A59" s="27"/>
      <c r="B59" s="396"/>
      <c r="C59" s="397"/>
      <c r="D59" s="397"/>
      <c r="E59" s="306"/>
      <c r="F59" s="37">
        <f t="shared" si="8"/>
        <v>0</v>
      </c>
      <c r="G59" s="76"/>
      <c r="H59" s="61"/>
      <c r="I59" s="61"/>
      <c r="J59" s="61"/>
      <c r="K59" s="61"/>
      <c r="L59" s="61"/>
      <c r="M59" s="61"/>
      <c r="N59" s="61"/>
      <c r="O59" s="61"/>
      <c r="P59" s="61"/>
      <c r="Q59" s="61"/>
      <c r="R59" s="61"/>
      <c r="S59" s="262"/>
      <c r="T59" s="63">
        <f t="shared" si="9"/>
        <v>0</v>
      </c>
    </row>
    <row r="60" spans="1:20" ht="12.75" customHeight="1">
      <c r="A60" s="64"/>
      <c r="B60" s="396"/>
      <c r="C60" s="397"/>
      <c r="D60" s="397"/>
      <c r="E60" s="306"/>
      <c r="F60" s="37">
        <f t="shared" si="8"/>
        <v>0</v>
      </c>
      <c r="G60" s="76"/>
      <c r="H60" s="61"/>
      <c r="I60" s="61"/>
      <c r="J60" s="61"/>
      <c r="K60" s="61"/>
      <c r="L60" s="61"/>
      <c r="M60" s="61"/>
      <c r="N60" s="61"/>
      <c r="O60" s="61"/>
      <c r="P60" s="61"/>
      <c r="Q60" s="61"/>
      <c r="R60" s="61"/>
      <c r="S60" s="262"/>
      <c r="T60" s="63">
        <f t="shared" si="9"/>
        <v>0</v>
      </c>
    </row>
    <row r="61" spans="1:20" ht="12.75" customHeight="1">
      <c r="A61" s="64"/>
      <c r="B61" s="396"/>
      <c r="C61" s="397"/>
      <c r="D61" s="397"/>
      <c r="E61" s="306"/>
      <c r="F61" s="37">
        <f t="shared" si="8"/>
        <v>0</v>
      </c>
      <c r="G61" s="76"/>
      <c r="H61" s="61"/>
      <c r="I61" s="61"/>
      <c r="J61" s="61"/>
      <c r="K61" s="61"/>
      <c r="L61" s="61"/>
      <c r="M61" s="61"/>
      <c r="N61" s="61"/>
      <c r="O61" s="61"/>
      <c r="P61" s="61"/>
      <c r="Q61" s="61"/>
      <c r="R61" s="61"/>
      <c r="S61" s="262"/>
      <c r="T61" s="63">
        <f t="shared" si="9"/>
        <v>0</v>
      </c>
    </row>
    <row r="62" spans="1:20" ht="12.75" customHeight="1">
      <c r="A62" s="27"/>
      <c r="B62" s="396"/>
      <c r="C62" s="397"/>
      <c r="D62" s="397"/>
      <c r="E62" s="306"/>
      <c r="F62" s="37">
        <f t="shared" si="8"/>
        <v>0</v>
      </c>
      <c r="G62" s="76"/>
      <c r="H62" s="61"/>
      <c r="I62" s="61"/>
      <c r="J62" s="61"/>
      <c r="K62" s="61"/>
      <c r="L62" s="61"/>
      <c r="M62" s="61"/>
      <c r="N62" s="61"/>
      <c r="O62" s="61"/>
      <c r="P62" s="61"/>
      <c r="Q62" s="61"/>
      <c r="R62" s="61"/>
      <c r="S62" s="262"/>
      <c r="T62" s="63">
        <f t="shared" si="9"/>
        <v>0</v>
      </c>
    </row>
    <row r="63" spans="1:20" ht="12.75" customHeight="1">
      <c r="A63" s="64"/>
      <c r="B63" s="396"/>
      <c r="C63" s="397"/>
      <c r="D63" s="397"/>
      <c r="E63" s="306"/>
      <c r="F63" s="38">
        <f t="shared" si="8"/>
        <v>0</v>
      </c>
      <c r="G63" s="76"/>
      <c r="H63" s="61"/>
      <c r="I63" s="61"/>
      <c r="J63" s="61"/>
      <c r="K63" s="61"/>
      <c r="L63" s="61"/>
      <c r="M63" s="61"/>
      <c r="N63" s="61"/>
      <c r="O63" s="61"/>
      <c r="P63" s="61"/>
      <c r="Q63" s="61"/>
      <c r="R63" s="61"/>
      <c r="S63" s="262"/>
      <c r="T63" s="63">
        <f t="shared" si="9"/>
        <v>0</v>
      </c>
    </row>
    <row r="64" spans="1:20" ht="3" customHeight="1">
      <c r="A64" s="33"/>
      <c r="B64" s="259"/>
      <c r="C64" s="259"/>
      <c r="D64" s="259"/>
      <c r="E64" s="259"/>
      <c r="F64" s="22"/>
      <c r="G64" s="71"/>
      <c r="H64" s="266"/>
      <c r="I64" s="266"/>
      <c r="J64" s="266"/>
      <c r="K64" s="266"/>
      <c r="L64" s="266"/>
      <c r="M64" s="266"/>
      <c r="N64" s="266"/>
      <c r="O64" s="266"/>
      <c r="P64" s="266"/>
      <c r="Q64" s="266"/>
      <c r="R64" s="266"/>
      <c r="S64" s="266"/>
      <c r="T64" s="266"/>
    </row>
    <row r="65" spans="1:20" ht="12.75" customHeight="1">
      <c r="A65" s="33"/>
      <c r="B65" s="25"/>
      <c r="C65" s="25"/>
      <c r="D65" s="328" t="s">
        <v>174</v>
      </c>
      <c r="E65" s="329"/>
      <c r="F65" s="66">
        <f>SUM(F55:F64)</f>
        <v>0</v>
      </c>
      <c r="G65" s="67"/>
      <c r="H65" s="68">
        <f t="shared" ref="H65:S65" ca="1" si="10">SUM(H60:H65)</f>
        <v>0</v>
      </c>
      <c r="I65" s="68">
        <f t="shared" ca="1" si="10"/>
        <v>0</v>
      </c>
      <c r="J65" s="68">
        <f t="shared" ca="1" si="10"/>
        <v>0</v>
      </c>
      <c r="K65" s="68">
        <f t="shared" ca="1" si="10"/>
        <v>0</v>
      </c>
      <c r="L65" s="68">
        <f t="shared" ca="1" si="10"/>
        <v>0</v>
      </c>
      <c r="M65" s="68">
        <f t="shared" ca="1" si="10"/>
        <v>0</v>
      </c>
      <c r="N65" s="68">
        <f t="shared" ca="1" si="10"/>
        <v>0</v>
      </c>
      <c r="O65" s="68">
        <f t="shared" ca="1" si="10"/>
        <v>0</v>
      </c>
      <c r="P65" s="68">
        <f t="shared" ca="1" si="10"/>
        <v>0</v>
      </c>
      <c r="Q65" s="68">
        <f t="shared" ca="1" si="10"/>
        <v>0</v>
      </c>
      <c r="R65" s="68">
        <f t="shared" ca="1" si="10"/>
        <v>0</v>
      </c>
      <c r="S65" s="68">
        <f t="shared" ca="1" si="10"/>
        <v>0</v>
      </c>
      <c r="T65" s="70">
        <f ca="1">SUM(T55:T65)</f>
        <v>0</v>
      </c>
    </row>
    <row r="66" spans="1:20" ht="12.75" customHeight="1">
      <c r="A66" s="33"/>
      <c r="B66" s="25"/>
      <c r="C66" s="25"/>
      <c r="D66" s="273"/>
      <c r="E66" s="273"/>
      <c r="F66" s="66"/>
      <c r="G66" s="67"/>
      <c r="H66" s="266"/>
      <c r="I66" s="266"/>
      <c r="J66" s="266"/>
      <c r="K66" s="266"/>
      <c r="L66" s="266"/>
      <c r="M66" s="266"/>
      <c r="N66" s="266"/>
      <c r="O66" s="266"/>
      <c r="P66" s="266"/>
      <c r="Q66" s="266"/>
      <c r="R66" s="266"/>
      <c r="S66" s="266"/>
      <c r="T66" s="266"/>
    </row>
    <row r="67" spans="1:20" ht="12.75" customHeight="1">
      <c r="A67" s="35" t="s">
        <v>175</v>
      </c>
      <c r="B67" s="36"/>
      <c r="C67" s="364"/>
      <c r="D67" s="329"/>
      <c r="E67" s="329"/>
      <c r="F67" s="266"/>
      <c r="G67" s="75"/>
      <c r="H67" s="266"/>
      <c r="I67" s="266"/>
      <c r="J67" s="266"/>
      <c r="K67" s="266"/>
      <c r="L67" s="266"/>
      <c r="M67" s="266"/>
      <c r="N67" s="266"/>
      <c r="O67" s="266"/>
      <c r="P67" s="266"/>
      <c r="Q67" s="266"/>
      <c r="R67" s="266"/>
      <c r="S67" s="266"/>
      <c r="T67" s="266"/>
    </row>
    <row r="68" spans="1:20" ht="12.75" customHeight="1">
      <c r="A68" s="264" t="s">
        <v>168</v>
      </c>
      <c r="B68" s="412" t="s">
        <v>169</v>
      </c>
      <c r="C68" s="394"/>
      <c r="D68" s="394"/>
      <c r="E68" s="395"/>
      <c r="F68" s="26" t="s">
        <v>162</v>
      </c>
      <c r="G68" s="55"/>
      <c r="H68" s="56" t="s">
        <v>176</v>
      </c>
      <c r="I68" s="56" t="s">
        <v>176</v>
      </c>
      <c r="J68" s="56" t="s">
        <v>176</v>
      </c>
      <c r="K68" s="56" t="s">
        <v>176</v>
      </c>
      <c r="L68" s="56" t="s">
        <v>176</v>
      </c>
      <c r="M68" s="56" t="s">
        <v>176</v>
      </c>
      <c r="N68" s="56" t="s">
        <v>176</v>
      </c>
      <c r="O68" s="56" t="s">
        <v>176</v>
      </c>
      <c r="P68" s="56" t="s">
        <v>176</v>
      </c>
      <c r="Q68" s="56" t="s">
        <v>176</v>
      </c>
      <c r="R68" s="56" t="s">
        <v>176</v>
      </c>
      <c r="S68" s="56" t="s">
        <v>176</v>
      </c>
      <c r="T68" s="58" t="s">
        <v>177</v>
      </c>
    </row>
    <row r="69" spans="1:20" ht="12.75" customHeight="1">
      <c r="A69" s="27"/>
      <c r="B69" s="266"/>
      <c r="C69" s="266"/>
      <c r="D69" s="266"/>
      <c r="E69" s="266"/>
      <c r="F69" s="37">
        <f t="shared" ref="F69:F77" si="11">SUM(H69:I69)</f>
        <v>0</v>
      </c>
      <c r="G69" s="76"/>
      <c r="H69" s="61"/>
      <c r="I69" s="61"/>
      <c r="J69" s="61"/>
      <c r="K69" s="61"/>
      <c r="L69" s="61"/>
      <c r="M69" s="61"/>
      <c r="N69" s="61"/>
      <c r="O69" s="61"/>
      <c r="P69" s="61"/>
      <c r="Q69" s="61"/>
      <c r="R69" s="61"/>
      <c r="S69" s="262"/>
      <c r="T69" s="63">
        <f t="shared" ref="T69:T77" si="12">F69-H69-I69-J69-K69-L69-M69-N69-O69-P69-Q69-R69-S69</f>
        <v>0</v>
      </c>
    </row>
    <row r="70" spans="1:20" ht="12.75" customHeight="1">
      <c r="A70" s="27"/>
      <c r="B70" s="396"/>
      <c r="C70" s="397"/>
      <c r="D70" s="397"/>
      <c r="E70" s="306"/>
      <c r="F70" s="37">
        <f t="shared" si="11"/>
        <v>0</v>
      </c>
      <c r="G70" s="76"/>
      <c r="H70" s="61"/>
      <c r="I70" s="61"/>
      <c r="J70" s="61"/>
      <c r="K70" s="61"/>
      <c r="L70" s="61"/>
      <c r="M70" s="61"/>
      <c r="N70" s="61"/>
      <c r="O70" s="61"/>
      <c r="P70" s="61"/>
      <c r="Q70" s="61"/>
      <c r="R70" s="61"/>
      <c r="S70" s="262"/>
      <c r="T70" s="63">
        <f t="shared" si="12"/>
        <v>0</v>
      </c>
    </row>
    <row r="71" spans="1:20" ht="12.75" customHeight="1">
      <c r="A71" s="27"/>
      <c r="B71" s="396"/>
      <c r="C71" s="397"/>
      <c r="D71" s="397"/>
      <c r="E71" s="306"/>
      <c r="F71" s="37">
        <f t="shared" si="11"/>
        <v>0</v>
      </c>
      <c r="G71" s="76"/>
      <c r="H71" s="61"/>
      <c r="I71" s="61"/>
      <c r="J71" s="61"/>
      <c r="K71" s="61"/>
      <c r="L71" s="61"/>
      <c r="M71" s="61"/>
      <c r="N71" s="61"/>
      <c r="O71" s="61"/>
      <c r="P71" s="61"/>
      <c r="Q71" s="61"/>
      <c r="R71" s="61"/>
      <c r="S71" s="262"/>
      <c r="T71" s="63">
        <f t="shared" si="12"/>
        <v>0</v>
      </c>
    </row>
    <row r="72" spans="1:20" ht="12.75" customHeight="1">
      <c r="A72" s="27"/>
      <c r="B72" s="396"/>
      <c r="C72" s="397"/>
      <c r="D72" s="397"/>
      <c r="E72" s="306"/>
      <c r="F72" s="37">
        <f t="shared" si="11"/>
        <v>0</v>
      </c>
      <c r="G72" s="76"/>
      <c r="H72" s="61"/>
      <c r="I72" s="61"/>
      <c r="J72" s="61"/>
      <c r="K72" s="61"/>
      <c r="L72" s="61"/>
      <c r="M72" s="61"/>
      <c r="N72" s="61"/>
      <c r="O72" s="61"/>
      <c r="P72" s="61"/>
      <c r="Q72" s="61"/>
      <c r="R72" s="61"/>
      <c r="S72" s="262"/>
      <c r="T72" s="63">
        <f t="shared" si="12"/>
        <v>0</v>
      </c>
    </row>
    <row r="73" spans="1:20" ht="12.75" customHeight="1">
      <c r="A73" s="27"/>
      <c r="B73" s="396"/>
      <c r="C73" s="397"/>
      <c r="D73" s="397"/>
      <c r="E73" s="306"/>
      <c r="F73" s="37">
        <f t="shared" si="11"/>
        <v>0</v>
      </c>
      <c r="G73" s="76"/>
      <c r="H73" s="61"/>
      <c r="I73" s="61"/>
      <c r="J73" s="61"/>
      <c r="K73" s="61"/>
      <c r="L73" s="61"/>
      <c r="M73" s="61"/>
      <c r="N73" s="61"/>
      <c r="O73" s="61"/>
      <c r="P73" s="61"/>
      <c r="Q73" s="61"/>
      <c r="R73" s="61"/>
      <c r="S73" s="262"/>
      <c r="T73" s="63">
        <f t="shared" si="12"/>
        <v>0</v>
      </c>
    </row>
    <row r="74" spans="1:20" ht="12.75" customHeight="1">
      <c r="A74" s="64"/>
      <c r="B74" s="396"/>
      <c r="C74" s="397"/>
      <c r="D74" s="397"/>
      <c r="E74" s="306"/>
      <c r="F74" s="37">
        <f t="shared" si="11"/>
        <v>0</v>
      </c>
      <c r="G74" s="76"/>
      <c r="H74" s="61"/>
      <c r="I74" s="61"/>
      <c r="J74" s="61"/>
      <c r="K74" s="61"/>
      <c r="L74" s="61"/>
      <c r="M74" s="61"/>
      <c r="N74" s="61"/>
      <c r="O74" s="61"/>
      <c r="P74" s="61"/>
      <c r="Q74" s="61"/>
      <c r="R74" s="61"/>
      <c r="S74" s="262"/>
      <c r="T74" s="63">
        <f t="shared" si="12"/>
        <v>0</v>
      </c>
    </row>
    <row r="75" spans="1:20" ht="12.75" customHeight="1">
      <c r="A75" s="64"/>
      <c r="B75" s="396"/>
      <c r="C75" s="397"/>
      <c r="D75" s="397"/>
      <c r="E75" s="306"/>
      <c r="F75" s="37">
        <f t="shared" si="11"/>
        <v>0</v>
      </c>
      <c r="G75" s="76"/>
      <c r="H75" s="61"/>
      <c r="I75" s="61"/>
      <c r="J75" s="61"/>
      <c r="K75" s="61"/>
      <c r="L75" s="61"/>
      <c r="M75" s="61"/>
      <c r="N75" s="61"/>
      <c r="O75" s="61"/>
      <c r="P75" s="61"/>
      <c r="Q75" s="61"/>
      <c r="R75" s="61"/>
      <c r="S75" s="262"/>
      <c r="T75" s="63">
        <f t="shared" si="12"/>
        <v>0</v>
      </c>
    </row>
    <row r="76" spans="1:20" ht="12.75" customHeight="1">
      <c r="A76" s="27"/>
      <c r="B76" s="396"/>
      <c r="C76" s="397"/>
      <c r="D76" s="397"/>
      <c r="E76" s="306"/>
      <c r="F76" s="37">
        <f t="shared" si="11"/>
        <v>0</v>
      </c>
      <c r="G76" s="76"/>
      <c r="H76" s="61"/>
      <c r="I76" s="61"/>
      <c r="J76" s="61"/>
      <c r="K76" s="61"/>
      <c r="L76" s="61"/>
      <c r="M76" s="61"/>
      <c r="N76" s="61"/>
      <c r="O76" s="61"/>
      <c r="P76" s="61"/>
      <c r="Q76" s="61"/>
      <c r="R76" s="61"/>
      <c r="S76" s="262"/>
      <c r="T76" s="63">
        <f t="shared" si="12"/>
        <v>0</v>
      </c>
    </row>
    <row r="77" spans="1:20" ht="12.75" customHeight="1">
      <c r="A77" s="64"/>
      <c r="B77" s="396"/>
      <c r="C77" s="397"/>
      <c r="D77" s="397"/>
      <c r="E77" s="306"/>
      <c r="F77" s="38">
        <f t="shared" si="11"/>
        <v>0</v>
      </c>
      <c r="G77" s="76"/>
      <c r="H77" s="61"/>
      <c r="I77" s="61"/>
      <c r="J77" s="61"/>
      <c r="K77" s="61"/>
      <c r="L77" s="61"/>
      <c r="M77" s="61"/>
      <c r="N77" s="61"/>
      <c r="O77" s="61"/>
      <c r="P77" s="61"/>
      <c r="Q77" s="61"/>
      <c r="R77" s="61"/>
      <c r="S77" s="262"/>
      <c r="T77" s="63">
        <f t="shared" si="12"/>
        <v>0</v>
      </c>
    </row>
    <row r="78" spans="1:20" ht="12.75" customHeight="1">
      <c r="A78" s="33"/>
      <c r="B78" s="259"/>
      <c r="C78" s="259"/>
      <c r="D78" s="259"/>
      <c r="E78" s="259"/>
      <c r="F78" s="22"/>
      <c r="G78" s="71"/>
      <c r="H78" s="266"/>
      <c r="I78" s="266"/>
      <c r="J78" s="266"/>
      <c r="K78" s="266"/>
      <c r="L78" s="266"/>
      <c r="M78" s="266"/>
      <c r="N78" s="266"/>
      <c r="O78" s="266"/>
      <c r="P78" s="266"/>
      <c r="Q78" s="266"/>
      <c r="R78" s="266"/>
      <c r="S78" s="266"/>
      <c r="T78" s="266"/>
    </row>
    <row r="79" spans="1:20" ht="12.75" customHeight="1">
      <c r="A79" s="33"/>
      <c r="B79" s="25"/>
      <c r="C79" s="25"/>
      <c r="D79" s="328" t="s">
        <v>178</v>
      </c>
      <c r="E79" s="329"/>
      <c r="F79" s="66">
        <f>SUM(F69:F78)</f>
        <v>0</v>
      </c>
      <c r="G79" s="67"/>
      <c r="H79" s="68">
        <f t="shared" ref="H79:S79" ca="1" si="13">SUM(H74:H79)</f>
        <v>0</v>
      </c>
      <c r="I79" s="68">
        <f t="shared" ca="1" si="13"/>
        <v>0</v>
      </c>
      <c r="J79" s="68">
        <f t="shared" ca="1" si="13"/>
        <v>0</v>
      </c>
      <c r="K79" s="68">
        <f t="shared" ca="1" si="13"/>
        <v>0</v>
      </c>
      <c r="L79" s="68">
        <f t="shared" ca="1" si="13"/>
        <v>0</v>
      </c>
      <c r="M79" s="68">
        <f t="shared" ca="1" si="13"/>
        <v>0</v>
      </c>
      <c r="N79" s="68">
        <f t="shared" ca="1" si="13"/>
        <v>0</v>
      </c>
      <c r="O79" s="68">
        <f t="shared" ca="1" si="13"/>
        <v>0</v>
      </c>
      <c r="P79" s="68">
        <f t="shared" ca="1" si="13"/>
        <v>0</v>
      </c>
      <c r="Q79" s="68">
        <f t="shared" ca="1" si="13"/>
        <v>0</v>
      </c>
      <c r="R79" s="68">
        <f t="shared" ca="1" si="13"/>
        <v>0</v>
      </c>
      <c r="S79" s="68">
        <f t="shared" ca="1" si="13"/>
        <v>0</v>
      </c>
      <c r="T79" s="70">
        <f ca="1">SUM(T69:T79)</f>
        <v>0</v>
      </c>
    </row>
    <row r="80" spans="1:20" ht="12.75" customHeight="1">
      <c r="A80" s="33"/>
      <c r="B80" s="25"/>
      <c r="C80" s="25"/>
      <c r="D80" s="25"/>
      <c r="E80" s="25"/>
      <c r="F80" s="22"/>
      <c r="G80" s="71"/>
      <c r="H80" s="266"/>
      <c r="I80" s="266"/>
      <c r="J80" s="266"/>
      <c r="K80" s="266"/>
      <c r="L80" s="266"/>
      <c r="M80" s="266"/>
      <c r="N80" s="266"/>
      <c r="O80" s="266"/>
      <c r="P80" s="266"/>
      <c r="Q80" s="266"/>
      <c r="R80" s="266"/>
      <c r="S80" s="266"/>
      <c r="T80" s="266"/>
    </row>
    <row r="81" spans="1:20" ht="12.75" customHeight="1">
      <c r="A81" s="35" t="s">
        <v>105</v>
      </c>
      <c r="B81" s="30"/>
      <c r="C81" s="30"/>
      <c r="D81" s="30"/>
      <c r="E81" s="30"/>
      <c r="F81" s="22"/>
      <c r="G81" s="71"/>
      <c r="H81" s="266"/>
      <c r="I81" s="266"/>
      <c r="J81" s="266"/>
      <c r="K81" s="266"/>
      <c r="L81" s="266"/>
      <c r="M81" s="266"/>
      <c r="N81" s="266"/>
      <c r="O81" s="266"/>
      <c r="P81" s="266"/>
      <c r="Q81" s="266"/>
      <c r="R81" s="266"/>
      <c r="S81" s="266"/>
      <c r="T81" s="266"/>
    </row>
    <row r="82" spans="1:20" ht="33" customHeight="1">
      <c r="A82" s="77" t="s">
        <v>168</v>
      </c>
      <c r="B82" s="393" t="s">
        <v>169</v>
      </c>
      <c r="C82" s="394"/>
      <c r="D82" s="394"/>
      <c r="E82" s="395"/>
      <c r="F82" s="26" t="s">
        <v>162</v>
      </c>
      <c r="G82" s="55"/>
      <c r="H82" s="56" t="s">
        <v>179</v>
      </c>
      <c r="I82" s="56" t="s">
        <v>179</v>
      </c>
      <c r="J82" s="56" t="s">
        <v>179</v>
      </c>
      <c r="K82" s="56" t="s">
        <v>179</v>
      </c>
      <c r="L82" s="56" t="s">
        <v>179</v>
      </c>
      <c r="M82" s="56" t="s">
        <v>179</v>
      </c>
      <c r="N82" s="56" t="s">
        <v>179</v>
      </c>
      <c r="O82" s="56" t="s">
        <v>179</v>
      </c>
      <c r="P82" s="56" t="s">
        <v>179</v>
      </c>
      <c r="Q82" s="56" t="s">
        <v>179</v>
      </c>
      <c r="R82" s="56" t="s">
        <v>179</v>
      </c>
      <c r="S82" s="56" t="s">
        <v>179</v>
      </c>
      <c r="T82" s="58" t="s">
        <v>180</v>
      </c>
    </row>
    <row r="83" spans="1:20" ht="12.75" customHeight="1">
      <c r="A83" s="27"/>
      <c r="B83" s="396"/>
      <c r="C83" s="397"/>
      <c r="D83" s="397"/>
      <c r="E83" s="306"/>
      <c r="F83" s="37">
        <f t="shared" ref="F83:F87" si="14">SUM(H83:I83)</f>
        <v>0</v>
      </c>
      <c r="G83" s="76"/>
      <c r="H83" s="61"/>
      <c r="I83" s="61"/>
      <c r="J83" s="61"/>
      <c r="K83" s="61"/>
      <c r="L83" s="61"/>
      <c r="M83" s="61"/>
      <c r="N83" s="61"/>
      <c r="O83" s="61"/>
      <c r="P83" s="61"/>
      <c r="Q83" s="61"/>
      <c r="R83" s="61"/>
      <c r="S83" s="262"/>
      <c r="T83" s="63">
        <f t="shared" ref="T83:T87" si="15">F83-H83-I83-J83-K83-L83-M83-N83-O83-P83-Q83-R83-S83</f>
        <v>0</v>
      </c>
    </row>
    <row r="84" spans="1:20" ht="12.75" customHeight="1">
      <c r="A84" s="64"/>
      <c r="B84" s="396"/>
      <c r="C84" s="397"/>
      <c r="D84" s="397"/>
      <c r="E84" s="306"/>
      <c r="F84" s="37">
        <f t="shared" si="14"/>
        <v>0</v>
      </c>
      <c r="G84" s="76"/>
      <c r="H84" s="61"/>
      <c r="I84" s="61"/>
      <c r="J84" s="61"/>
      <c r="K84" s="61"/>
      <c r="L84" s="61"/>
      <c r="M84" s="61"/>
      <c r="N84" s="61"/>
      <c r="O84" s="61"/>
      <c r="P84" s="61"/>
      <c r="Q84" s="61"/>
      <c r="R84" s="61"/>
      <c r="S84" s="262"/>
      <c r="T84" s="63">
        <f t="shared" si="15"/>
        <v>0</v>
      </c>
    </row>
    <row r="85" spans="1:20" ht="12.75" customHeight="1">
      <c r="A85" s="64"/>
      <c r="B85" s="396"/>
      <c r="C85" s="397"/>
      <c r="D85" s="397"/>
      <c r="E85" s="306"/>
      <c r="F85" s="38">
        <f t="shared" si="14"/>
        <v>0</v>
      </c>
      <c r="G85" s="76"/>
      <c r="H85" s="61"/>
      <c r="I85" s="61"/>
      <c r="J85" s="61"/>
      <c r="K85" s="61"/>
      <c r="L85" s="61"/>
      <c r="M85" s="61"/>
      <c r="N85" s="61"/>
      <c r="O85" s="61"/>
      <c r="P85" s="61"/>
      <c r="Q85" s="61"/>
      <c r="R85" s="61"/>
      <c r="S85" s="262"/>
      <c r="T85" s="63">
        <f t="shared" si="15"/>
        <v>0</v>
      </c>
    </row>
    <row r="86" spans="1:20" ht="12.75" customHeight="1">
      <c r="A86" s="27"/>
      <c r="B86" s="396"/>
      <c r="C86" s="397"/>
      <c r="D86" s="397"/>
      <c r="E86" s="306"/>
      <c r="F86" s="38">
        <f t="shared" si="14"/>
        <v>0</v>
      </c>
      <c r="G86" s="76"/>
      <c r="H86" s="61"/>
      <c r="I86" s="61"/>
      <c r="J86" s="61"/>
      <c r="K86" s="61"/>
      <c r="L86" s="61"/>
      <c r="M86" s="61"/>
      <c r="N86" s="61"/>
      <c r="O86" s="61"/>
      <c r="P86" s="61"/>
      <c r="Q86" s="61"/>
      <c r="R86" s="61"/>
      <c r="S86" s="262"/>
      <c r="T86" s="63">
        <f t="shared" si="15"/>
        <v>0</v>
      </c>
    </row>
    <row r="87" spans="1:20" ht="12.75" customHeight="1">
      <c r="A87" s="64"/>
      <c r="B87" s="396"/>
      <c r="C87" s="397"/>
      <c r="D87" s="397"/>
      <c r="E87" s="306"/>
      <c r="F87" s="38">
        <f t="shared" si="14"/>
        <v>0</v>
      </c>
      <c r="G87" s="76"/>
      <c r="H87" s="61"/>
      <c r="I87" s="61"/>
      <c r="J87" s="61"/>
      <c r="K87" s="61"/>
      <c r="L87" s="61"/>
      <c r="M87" s="61"/>
      <c r="N87" s="61"/>
      <c r="O87" s="61"/>
      <c r="P87" s="61"/>
      <c r="Q87" s="61"/>
      <c r="R87" s="61"/>
      <c r="S87" s="262"/>
      <c r="T87" s="63">
        <f t="shared" si="15"/>
        <v>0</v>
      </c>
    </row>
    <row r="88" spans="1:20" ht="6" customHeight="1">
      <c r="A88" s="33"/>
      <c r="B88" s="39"/>
      <c r="C88" s="39"/>
      <c r="D88" s="39"/>
      <c r="E88" s="39"/>
      <c r="F88" s="22"/>
      <c r="G88" s="71"/>
      <c r="H88" s="266"/>
      <c r="I88" s="266"/>
      <c r="J88" s="266"/>
      <c r="K88" s="266"/>
      <c r="L88" s="266"/>
      <c r="M88" s="266"/>
      <c r="N88" s="266"/>
      <c r="O88" s="266"/>
      <c r="P88" s="266"/>
      <c r="Q88" s="266"/>
      <c r="R88" s="266"/>
      <c r="S88" s="266"/>
      <c r="T88" s="266"/>
    </row>
    <row r="89" spans="1:20" ht="12.75" customHeight="1">
      <c r="A89" s="33"/>
      <c r="B89" s="33"/>
      <c r="C89" s="33"/>
      <c r="D89" s="328" t="s">
        <v>181</v>
      </c>
      <c r="E89" s="329"/>
      <c r="F89" s="66">
        <f>SUM(F83:F88)</f>
        <v>0</v>
      </c>
      <c r="G89" s="67"/>
      <c r="H89" s="68">
        <f t="shared" ref="H89:S89" ca="1" si="16">SUM(H84:H89)</f>
        <v>0</v>
      </c>
      <c r="I89" s="68">
        <f t="shared" ca="1" si="16"/>
        <v>0</v>
      </c>
      <c r="J89" s="68">
        <f t="shared" ca="1" si="16"/>
        <v>0</v>
      </c>
      <c r="K89" s="68">
        <f t="shared" ca="1" si="16"/>
        <v>0</v>
      </c>
      <c r="L89" s="68">
        <f t="shared" ca="1" si="16"/>
        <v>0</v>
      </c>
      <c r="M89" s="68">
        <f t="shared" ca="1" si="16"/>
        <v>0</v>
      </c>
      <c r="N89" s="68">
        <f t="shared" ca="1" si="16"/>
        <v>0</v>
      </c>
      <c r="O89" s="68">
        <f t="shared" ca="1" si="16"/>
        <v>0</v>
      </c>
      <c r="P89" s="68">
        <f t="shared" ca="1" si="16"/>
        <v>0</v>
      </c>
      <c r="Q89" s="68">
        <f t="shared" ca="1" si="16"/>
        <v>0</v>
      </c>
      <c r="R89" s="68">
        <f t="shared" ca="1" si="16"/>
        <v>0</v>
      </c>
      <c r="S89" s="68">
        <f t="shared" ca="1" si="16"/>
        <v>0</v>
      </c>
      <c r="T89" s="70">
        <f ca="1">SUM(T83:T89)</f>
        <v>0</v>
      </c>
    </row>
    <row r="90" spans="1:20" ht="12.75" customHeight="1">
      <c r="A90" s="34"/>
      <c r="B90" s="33"/>
      <c r="C90" s="33"/>
      <c r="D90" s="33"/>
      <c r="E90" s="33"/>
      <c r="F90" s="22"/>
      <c r="G90" s="71"/>
      <c r="H90" s="266"/>
      <c r="I90" s="266"/>
      <c r="J90" s="266"/>
      <c r="K90" s="266"/>
      <c r="L90" s="266"/>
      <c r="M90" s="266"/>
      <c r="N90" s="266"/>
      <c r="O90" s="266"/>
      <c r="P90" s="266"/>
      <c r="Q90" s="266"/>
      <c r="R90" s="266"/>
      <c r="S90" s="266"/>
      <c r="T90" s="266"/>
    </row>
    <row r="91" spans="1:20" ht="12.75" customHeight="1">
      <c r="A91" s="40" t="s">
        <v>182</v>
      </c>
      <c r="B91" s="30"/>
      <c r="C91" s="30"/>
      <c r="D91" s="30"/>
      <c r="E91" s="30"/>
      <c r="F91" s="22"/>
      <c r="G91" s="71"/>
      <c r="H91" s="266"/>
      <c r="I91" s="266"/>
      <c r="J91" s="266"/>
      <c r="K91" s="266"/>
      <c r="L91" s="266"/>
      <c r="M91" s="266"/>
      <c r="N91" s="266"/>
      <c r="O91" s="266"/>
      <c r="P91" s="266"/>
      <c r="Q91" s="266"/>
      <c r="R91" s="266"/>
      <c r="S91" s="266"/>
      <c r="T91" s="266"/>
    </row>
    <row r="92" spans="1:20" ht="37.5" customHeight="1">
      <c r="A92" s="77" t="s">
        <v>168</v>
      </c>
      <c r="B92" s="393" t="s">
        <v>169</v>
      </c>
      <c r="C92" s="394"/>
      <c r="D92" s="394"/>
      <c r="E92" s="395"/>
      <c r="F92" s="26" t="s">
        <v>162</v>
      </c>
      <c r="G92" s="55"/>
      <c r="H92" s="56" t="s">
        <v>183</v>
      </c>
      <c r="I92" s="56" t="s">
        <v>183</v>
      </c>
      <c r="J92" s="56" t="s">
        <v>183</v>
      </c>
      <c r="K92" s="56" t="s">
        <v>183</v>
      </c>
      <c r="L92" s="56" t="s">
        <v>183</v>
      </c>
      <c r="M92" s="56" t="s">
        <v>183</v>
      </c>
      <c r="N92" s="56" t="s">
        <v>183</v>
      </c>
      <c r="O92" s="56" t="s">
        <v>183</v>
      </c>
      <c r="P92" s="56" t="s">
        <v>183</v>
      </c>
      <c r="Q92" s="56" t="s">
        <v>183</v>
      </c>
      <c r="R92" s="56" t="s">
        <v>183</v>
      </c>
      <c r="S92" s="56" t="s">
        <v>183</v>
      </c>
      <c r="T92" s="58" t="s">
        <v>184</v>
      </c>
    </row>
    <row r="93" spans="1:20" ht="12.75" customHeight="1">
      <c r="A93" s="27"/>
      <c r="B93" s="396"/>
      <c r="C93" s="397"/>
      <c r="D93" s="397"/>
      <c r="E93" s="306"/>
      <c r="F93" s="37">
        <f t="shared" ref="F93:F97" si="17">SUM(H93:I93)</f>
        <v>0</v>
      </c>
      <c r="G93" s="76"/>
      <c r="H93" s="61"/>
      <c r="I93" s="61"/>
      <c r="J93" s="61"/>
      <c r="K93" s="61"/>
      <c r="L93" s="61"/>
      <c r="M93" s="61"/>
      <c r="N93" s="61"/>
      <c r="O93" s="61"/>
      <c r="P93" s="61"/>
      <c r="Q93" s="61"/>
      <c r="R93" s="61"/>
      <c r="S93" s="262"/>
      <c r="T93" s="63">
        <f t="shared" ref="T93:T97" si="18">F93-H93-I93-J93-K93-L93-M93-N93-O93-P93-Q93-R93-S93</f>
        <v>0</v>
      </c>
    </row>
    <row r="94" spans="1:20" ht="12.75" customHeight="1">
      <c r="A94" s="64"/>
      <c r="B94" s="396"/>
      <c r="C94" s="397"/>
      <c r="D94" s="397"/>
      <c r="E94" s="306"/>
      <c r="F94" s="37">
        <f t="shared" si="17"/>
        <v>0</v>
      </c>
      <c r="G94" s="76"/>
      <c r="H94" s="61"/>
      <c r="I94" s="61"/>
      <c r="J94" s="61"/>
      <c r="K94" s="61"/>
      <c r="L94" s="61"/>
      <c r="M94" s="61"/>
      <c r="N94" s="61"/>
      <c r="O94" s="61"/>
      <c r="P94" s="61"/>
      <c r="Q94" s="61"/>
      <c r="R94" s="61"/>
      <c r="S94" s="262"/>
      <c r="T94" s="63">
        <f t="shared" si="18"/>
        <v>0</v>
      </c>
    </row>
    <row r="95" spans="1:20" ht="12.75" customHeight="1">
      <c r="A95" s="64"/>
      <c r="B95" s="396"/>
      <c r="C95" s="397"/>
      <c r="D95" s="397"/>
      <c r="E95" s="306"/>
      <c r="F95" s="37">
        <f t="shared" si="17"/>
        <v>0</v>
      </c>
      <c r="G95" s="76"/>
      <c r="H95" s="61"/>
      <c r="I95" s="61"/>
      <c r="J95" s="61"/>
      <c r="K95" s="61"/>
      <c r="L95" s="61"/>
      <c r="M95" s="61"/>
      <c r="N95" s="61"/>
      <c r="O95" s="61"/>
      <c r="P95" s="61"/>
      <c r="Q95" s="61"/>
      <c r="R95" s="61"/>
      <c r="S95" s="262"/>
      <c r="T95" s="63">
        <f t="shared" si="18"/>
        <v>0</v>
      </c>
    </row>
    <row r="96" spans="1:20" ht="12.75" customHeight="1">
      <c r="A96" s="27"/>
      <c r="B96" s="396"/>
      <c r="C96" s="397"/>
      <c r="D96" s="397"/>
      <c r="E96" s="306"/>
      <c r="F96" s="37">
        <f t="shared" si="17"/>
        <v>0</v>
      </c>
      <c r="G96" s="76"/>
      <c r="H96" s="61"/>
      <c r="I96" s="61"/>
      <c r="J96" s="61"/>
      <c r="K96" s="61"/>
      <c r="L96" s="61"/>
      <c r="M96" s="61"/>
      <c r="N96" s="61"/>
      <c r="O96" s="61"/>
      <c r="P96" s="61"/>
      <c r="Q96" s="61"/>
      <c r="R96" s="61"/>
      <c r="S96" s="262"/>
      <c r="T96" s="63">
        <f t="shared" si="18"/>
        <v>0</v>
      </c>
    </row>
    <row r="97" spans="1:20" ht="12.75" customHeight="1">
      <c r="A97" s="64"/>
      <c r="B97" s="396"/>
      <c r="C97" s="397"/>
      <c r="D97" s="397"/>
      <c r="E97" s="306"/>
      <c r="F97" s="37">
        <f t="shared" si="17"/>
        <v>0</v>
      </c>
      <c r="G97" s="76"/>
      <c r="H97" s="61"/>
      <c r="I97" s="61"/>
      <c r="J97" s="61"/>
      <c r="K97" s="61"/>
      <c r="L97" s="61"/>
      <c r="M97" s="61"/>
      <c r="N97" s="61"/>
      <c r="O97" s="61"/>
      <c r="P97" s="61"/>
      <c r="Q97" s="61"/>
      <c r="R97" s="61"/>
      <c r="S97" s="262"/>
      <c r="T97" s="63">
        <f t="shared" si="18"/>
        <v>0</v>
      </c>
    </row>
    <row r="98" spans="1:20" ht="4.5" customHeight="1">
      <c r="A98" s="40"/>
      <c r="B98" s="33"/>
      <c r="C98" s="33"/>
      <c r="D98" s="33"/>
      <c r="E98" s="33"/>
      <c r="F98" s="22"/>
      <c r="G98" s="71"/>
      <c r="H98" s="266"/>
      <c r="I98" s="266"/>
      <c r="J98" s="266"/>
      <c r="K98" s="266"/>
      <c r="L98" s="266"/>
      <c r="M98" s="266"/>
      <c r="N98" s="266"/>
      <c r="O98" s="266"/>
      <c r="P98" s="266"/>
      <c r="Q98" s="266"/>
      <c r="R98" s="266"/>
      <c r="S98" s="266"/>
      <c r="T98" s="266"/>
    </row>
    <row r="99" spans="1:20" ht="12.75" customHeight="1">
      <c r="A99" s="40"/>
      <c r="B99" s="33"/>
      <c r="C99" s="33"/>
      <c r="D99" s="328" t="s">
        <v>185</v>
      </c>
      <c r="E99" s="329"/>
      <c r="F99" s="24">
        <f>SUM(F93:F98)</f>
        <v>0</v>
      </c>
      <c r="G99" s="67"/>
      <c r="H99" s="68">
        <f t="shared" ref="H99:S99" ca="1" si="19">SUM(H94:H99)</f>
        <v>0</v>
      </c>
      <c r="I99" s="68">
        <f t="shared" ca="1" si="19"/>
        <v>0</v>
      </c>
      <c r="J99" s="68">
        <f t="shared" ca="1" si="19"/>
        <v>0</v>
      </c>
      <c r="K99" s="68">
        <f t="shared" ca="1" si="19"/>
        <v>0</v>
      </c>
      <c r="L99" s="68">
        <f t="shared" ca="1" si="19"/>
        <v>0</v>
      </c>
      <c r="M99" s="68">
        <f t="shared" ca="1" si="19"/>
        <v>0</v>
      </c>
      <c r="N99" s="68">
        <f t="shared" ca="1" si="19"/>
        <v>0</v>
      </c>
      <c r="O99" s="68">
        <f t="shared" ca="1" si="19"/>
        <v>0</v>
      </c>
      <c r="P99" s="68">
        <f t="shared" ca="1" si="19"/>
        <v>0</v>
      </c>
      <c r="Q99" s="68">
        <f t="shared" ca="1" si="19"/>
        <v>0</v>
      </c>
      <c r="R99" s="68">
        <f t="shared" ca="1" si="19"/>
        <v>0</v>
      </c>
      <c r="S99" s="68">
        <f t="shared" ca="1" si="19"/>
        <v>0</v>
      </c>
      <c r="T99" s="70">
        <f ca="1">SUM(T93:T99)</f>
        <v>0</v>
      </c>
    </row>
    <row r="100" spans="1:20" ht="12.75" customHeight="1">
      <c r="A100" s="40"/>
      <c r="B100" s="33"/>
      <c r="C100" s="33"/>
      <c r="D100" s="33"/>
      <c r="E100" s="33"/>
      <c r="F100" s="22"/>
      <c r="G100" s="71"/>
      <c r="H100" s="266"/>
      <c r="I100" s="266"/>
      <c r="J100" s="266"/>
      <c r="K100" s="266"/>
      <c r="L100" s="266"/>
      <c r="M100" s="266"/>
      <c r="N100" s="266"/>
      <c r="O100" s="266"/>
      <c r="P100" s="266"/>
      <c r="Q100" s="266"/>
      <c r="R100" s="266"/>
      <c r="S100" s="266"/>
      <c r="T100" s="266"/>
    </row>
    <row r="101" spans="1:20" ht="12.75" customHeight="1">
      <c r="A101" s="40" t="s">
        <v>111</v>
      </c>
      <c r="B101" s="30"/>
      <c r="C101" s="30"/>
      <c r="D101" s="30"/>
      <c r="E101" s="30"/>
      <c r="F101" s="22"/>
      <c r="G101" s="71"/>
      <c r="H101" s="266"/>
      <c r="I101" s="266"/>
      <c r="J101" s="266"/>
      <c r="K101" s="266"/>
      <c r="L101" s="266"/>
      <c r="M101" s="266"/>
      <c r="N101" s="266"/>
      <c r="O101" s="266"/>
      <c r="P101" s="266"/>
      <c r="Q101" s="266"/>
      <c r="R101" s="266"/>
      <c r="S101" s="266"/>
      <c r="T101" s="266"/>
    </row>
    <row r="102" spans="1:20" ht="30.75" customHeight="1">
      <c r="A102" s="265" t="s">
        <v>168</v>
      </c>
      <c r="B102" s="400" t="s">
        <v>169</v>
      </c>
      <c r="C102" s="401"/>
      <c r="D102" s="401"/>
      <c r="E102" s="402"/>
      <c r="F102" s="26" t="s">
        <v>162</v>
      </c>
      <c r="G102" s="55"/>
      <c r="H102" s="56" t="s">
        <v>186</v>
      </c>
      <c r="I102" s="56" t="s">
        <v>186</v>
      </c>
      <c r="J102" s="56" t="s">
        <v>186</v>
      </c>
      <c r="K102" s="56" t="s">
        <v>186</v>
      </c>
      <c r="L102" s="56" t="s">
        <v>186</v>
      </c>
      <c r="M102" s="56" t="s">
        <v>186</v>
      </c>
      <c r="N102" s="56" t="s">
        <v>186</v>
      </c>
      <c r="O102" s="56" t="s">
        <v>186</v>
      </c>
      <c r="P102" s="56" t="s">
        <v>186</v>
      </c>
      <c r="Q102" s="56" t="s">
        <v>186</v>
      </c>
      <c r="R102" s="56" t="s">
        <v>186</v>
      </c>
      <c r="S102" s="56" t="s">
        <v>186</v>
      </c>
      <c r="T102" s="58" t="s">
        <v>187</v>
      </c>
    </row>
    <row r="103" spans="1:20" ht="12.75" customHeight="1">
      <c r="A103" s="78" t="s">
        <v>113</v>
      </c>
      <c r="B103" s="403"/>
      <c r="C103" s="401"/>
      <c r="D103" s="401"/>
      <c r="E103" s="402"/>
      <c r="F103" s="37">
        <f>SUM(H103:I103)</f>
        <v>0</v>
      </c>
      <c r="G103" s="76"/>
      <c r="H103" s="61"/>
      <c r="I103" s="61"/>
      <c r="J103" s="61"/>
      <c r="K103" s="61"/>
      <c r="L103" s="61"/>
      <c r="M103" s="61"/>
      <c r="N103" s="61"/>
      <c r="O103" s="61"/>
      <c r="P103" s="61"/>
      <c r="Q103" s="61"/>
      <c r="R103" s="61"/>
      <c r="S103" s="262"/>
      <c r="T103" s="63">
        <f>F103-H103-I103-J103-K103-L103-M103-N103-O103-P103-Q103-R103-S103</f>
        <v>0</v>
      </c>
    </row>
    <row r="104" spans="1:20" ht="6" customHeight="1">
      <c r="A104" s="40"/>
      <c r="B104" s="271"/>
      <c r="C104" s="271"/>
      <c r="D104" s="271"/>
      <c r="E104" s="271"/>
      <c r="F104" s="41"/>
      <c r="G104" s="55"/>
      <c r="H104" s="266"/>
      <c r="I104" s="266"/>
      <c r="J104" s="266"/>
      <c r="K104" s="266"/>
      <c r="L104" s="266"/>
      <c r="M104" s="266"/>
      <c r="N104" s="266"/>
      <c r="O104" s="266"/>
      <c r="P104" s="266"/>
      <c r="Q104" s="266"/>
      <c r="R104" s="266"/>
      <c r="S104" s="266"/>
      <c r="T104" s="266"/>
    </row>
    <row r="105" spans="1:20" ht="12.75" customHeight="1">
      <c r="A105" s="40"/>
      <c r="B105" s="271"/>
      <c r="C105" s="271"/>
      <c r="D105" s="328" t="s">
        <v>188</v>
      </c>
      <c r="E105" s="329"/>
      <c r="F105" s="42">
        <f>SUM(F103:F104)</f>
        <v>0</v>
      </c>
      <c r="G105" s="79"/>
      <c r="H105" s="68">
        <f t="shared" ref="H105:S105" ca="1" si="20">SUM(H100:H105)</f>
        <v>0</v>
      </c>
      <c r="I105" s="68">
        <f t="shared" ca="1" si="20"/>
        <v>0</v>
      </c>
      <c r="J105" s="68">
        <f t="shared" ca="1" si="20"/>
        <v>0</v>
      </c>
      <c r="K105" s="68">
        <f t="shared" ca="1" si="20"/>
        <v>0</v>
      </c>
      <c r="L105" s="68">
        <f t="shared" ca="1" si="20"/>
        <v>0</v>
      </c>
      <c r="M105" s="68">
        <f t="shared" ca="1" si="20"/>
        <v>0</v>
      </c>
      <c r="N105" s="68">
        <f t="shared" ca="1" si="20"/>
        <v>0</v>
      </c>
      <c r="O105" s="68">
        <f t="shared" ca="1" si="20"/>
        <v>0</v>
      </c>
      <c r="P105" s="68">
        <f t="shared" ca="1" si="20"/>
        <v>0</v>
      </c>
      <c r="Q105" s="68">
        <f t="shared" ca="1" si="20"/>
        <v>0</v>
      </c>
      <c r="R105" s="68">
        <f t="shared" ca="1" si="20"/>
        <v>0</v>
      </c>
      <c r="S105" s="68">
        <f t="shared" ca="1" si="20"/>
        <v>0</v>
      </c>
      <c r="T105" s="70">
        <f ca="1">SUM(T103:T105)</f>
        <v>0</v>
      </c>
    </row>
    <row r="106" spans="1:20" ht="12.75" customHeight="1">
      <c r="A106" s="40"/>
      <c r="B106" s="271"/>
      <c r="C106" s="271"/>
      <c r="D106" s="273"/>
      <c r="E106" s="273"/>
      <c r="F106" s="42"/>
      <c r="G106" s="42"/>
      <c r="H106" s="24"/>
      <c r="I106" s="24"/>
      <c r="J106" s="24"/>
      <c r="K106" s="24"/>
      <c r="L106" s="24"/>
      <c r="M106" s="24"/>
      <c r="N106" s="24"/>
      <c r="O106" s="24"/>
      <c r="P106" s="24"/>
      <c r="Q106" s="24"/>
      <c r="R106" s="24"/>
      <c r="S106" s="24"/>
      <c r="T106" s="24"/>
    </row>
    <row r="107" spans="1:20" ht="12.75" customHeight="1">
      <c r="A107" s="40"/>
      <c r="B107" s="271"/>
      <c r="C107" s="271"/>
      <c r="D107" s="259"/>
      <c r="E107" s="259"/>
      <c r="F107" s="41"/>
      <c r="G107" s="41"/>
      <c r="H107" s="266"/>
      <c r="I107" s="266"/>
      <c r="J107" s="266"/>
      <c r="K107" s="266"/>
      <c r="L107" s="266"/>
      <c r="M107" s="266"/>
      <c r="N107" s="266"/>
      <c r="O107" s="266"/>
      <c r="P107" s="266"/>
      <c r="Q107" s="266"/>
      <c r="R107" s="266"/>
      <c r="S107" s="266"/>
      <c r="T107" s="266"/>
    </row>
    <row r="108" spans="1:20" ht="31.5" customHeight="1">
      <c r="A108" s="40"/>
      <c r="B108" s="271"/>
      <c r="C108" s="271"/>
      <c r="D108" s="259"/>
      <c r="E108" s="259"/>
      <c r="F108" s="41"/>
      <c r="G108" s="41"/>
      <c r="H108" s="80" t="str">
        <f t="shared" ref="H108:S108" si="21">H7</f>
        <v>Invoice 1</v>
      </c>
      <c r="I108" s="80" t="str">
        <f t="shared" si="21"/>
        <v>Invoice 2</v>
      </c>
      <c r="J108" s="80" t="str">
        <f t="shared" si="21"/>
        <v>Invoice 3</v>
      </c>
      <c r="K108" s="80" t="str">
        <f t="shared" si="21"/>
        <v>Invoice 4</v>
      </c>
      <c r="L108" s="80" t="str">
        <f t="shared" si="21"/>
        <v>Invoice 5</v>
      </c>
      <c r="M108" s="80" t="str">
        <f t="shared" si="21"/>
        <v>Invoice 6</v>
      </c>
      <c r="N108" s="80" t="str">
        <f t="shared" si="21"/>
        <v>Invoice 7</v>
      </c>
      <c r="O108" s="80" t="str">
        <f t="shared" si="21"/>
        <v>Invoice 8</v>
      </c>
      <c r="P108" s="80" t="str">
        <f t="shared" si="21"/>
        <v>Invoice 9</v>
      </c>
      <c r="Q108" s="80" t="str">
        <f t="shared" si="21"/>
        <v>Invoice 10</v>
      </c>
      <c r="R108" s="80" t="str">
        <f t="shared" si="21"/>
        <v>Invoice 11</v>
      </c>
      <c r="S108" s="80" t="str">
        <f t="shared" si="21"/>
        <v>Invoice 12</v>
      </c>
      <c r="T108" s="266"/>
    </row>
    <row r="109" spans="1:20" ht="12.75" customHeight="1">
      <c r="A109" s="40"/>
      <c r="B109" s="271"/>
      <c r="C109" s="271"/>
      <c r="D109" s="404" t="s">
        <v>115</v>
      </c>
      <c r="E109" s="395"/>
      <c r="F109" s="26" t="s">
        <v>75</v>
      </c>
      <c r="G109" s="55"/>
      <c r="H109" s="81" t="s">
        <v>189</v>
      </c>
      <c r="I109" s="81" t="s">
        <v>189</v>
      </c>
      <c r="J109" s="81" t="s">
        <v>189</v>
      </c>
      <c r="K109" s="81" t="s">
        <v>189</v>
      </c>
      <c r="L109" s="81" t="s">
        <v>189</v>
      </c>
      <c r="M109" s="81" t="s">
        <v>189</v>
      </c>
      <c r="N109" s="81" t="s">
        <v>189</v>
      </c>
      <c r="O109" s="81" t="s">
        <v>189</v>
      </c>
      <c r="P109" s="81" t="s">
        <v>189</v>
      </c>
      <c r="Q109" s="81" t="s">
        <v>189</v>
      </c>
      <c r="R109" s="81" t="s">
        <v>189</v>
      </c>
      <c r="S109" s="81" t="s">
        <v>189</v>
      </c>
      <c r="T109" s="266"/>
    </row>
    <row r="110" spans="1:20" ht="12.75" customHeight="1">
      <c r="A110" s="40"/>
      <c r="B110" s="266"/>
      <c r="C110" s="30"/>
      <c r="D110" s="405"/>
      <c r="E110" s="406"/>
      <c r="F110" s="82">
        <f ca="1">F105+F99+F89+F65+F51+F43+F24</f>
        <v>0</v>
      </c>
      <c r="G110" s="83"/>
      <c r="H110" s="84">
        <f t="shared" ref="H110:S110" ca="1" si="22">H105+H99+H89+H65+H51+H43+H24</f>
        <v>0</v>
      </c>
      <c r="I110" s="84">
        <f t="shared" ca="1" si="22"/>
        <v>0</v>
      </c>
      <c r="J110" s="84">
        <f t="shared" ca="1" si="22"/>
        <v>0</v>
      </c>
      <c r="K110" s="84">
        <f t="shared" ca="1" si="22"/>
        <v>0</v>
      </c>
      <c r="L110" s="84">
        <f t="shared" ca="1" si="22"/>
        <v>0</v>
      </c>
      <c r="M110" s="84">
        <f t="shared" ca="1" si="22"/>
        <v>0</v>
      </c>
      <c r="N110" s="84">
        <f t="shared" ca="1" si="22"/>
        <v>0</v>
      </c>
      <c r="O110" s="84">
        <f t="shared" ca="1" si="22"/>
        <v>0</v>
      </c>
      <c r="P110" s="84">
        <f t="shared" ca="1" si="22"/>
        <v>0</v>
      </c>
      <c r="Q110" s="84">
        <f t="shared" ca="1" si="22"/>
        <v>0</v>
      </c>
      <c r="R110" s="84">
        <f t="shared" ca="1" si="22"/>
        <v>0</v>
      </c>
      <c r="S110" s="84">
        <f t="shared" ca="1" si="22"/>
        <v>0</v>
      </c>
      <c r="T110" s="266"/>
    </row>
    <row r="111" spans="1:20" ht="12.75" customHeight="1">
      <c r="A111" s="266"/>
      <c r="B111" s="266"/>
      <c r="C111" s="266"/>
      <c r="D111" s="266"/>
      <c r="E111" s="266"/>
      <c r="F111" s="266"/>
      <c r="G111" s="266"/>
      <c r="H111" s="266"/>
      <c r="I111" s="266"/>
      <c r="J111" s="266"/>
      <c r="K111" s="266"/>
      <c r="L111" s="266"/>
      <c r="M111" s="266"/>
      <c r="N111" s="266"/>
      <c r="O111" s="266"/>
      <c r="P111" s="266"/>
      <c r="Q111" s="266"/>
      <c r="R111" s="266"/>
      <c r="S111" s="266"/>
      <c r="T111" s="266"/>
    </row>
    <row r="112" spans="1:20" ht="12.75" customHeight="1">
      <c r="A112" s="266"/>
      <c r="B112" s="266"/>
      <c r="C112" s="266"/>
      <c r="D112" s="266"/>
      <c r="E112" s="266"/>
      <c r="F112" s="266"/>
      <c r="G112" s="266"/>
      <c r="H112" s="266"/>
      <c r="I112" s="266"/>
      <c r="J112" s="266"/>
      <c r="K112" s="266"/>
      <c r="L112" s="266"/>
      <c r="M112" s="266"/>
      <c r="N112" s="266"/>
      <c r="O112" s="266"/>
      <c r="P112" s="266"/>
      <c r="Q112" s="266"/>
      <c r="R112" s="266"/>
      <c r="S112" s="266"/>
      <c r="T112" s="266"/>
    </row>
    <row r="113" spans="4:20" ht="12.75" customHeight="1">
      <c r="D113" s="266"/>
      <c r="E113" s="266"/>
      <c r="F113" s="266"/>
      <c r="G113" s="266"/>
      <c r="H113" s="266"/>
      <c r="I113" s="266"/>
      <c r="J113" s="266"/>
      <c r="K113" s="266"/>
      <c r="L113" s="266"/>
      <c r="M113" s="266"/>
      <c r="N113" s="266"/>
      <c r="O113" s="266"/>
      <c r="P113" s="266"/>
      <c r="Q113" s="266"/>
      <c r="R113" s="266"/>
      <c r="S113" s="266"/>
      <c r="T113" s="266"/>
    </row>
    <row r="114" spans="4:20" ht="12.75" customHeight="1">
      <c r="D114" s="407" t="s">
        <v>190</v>
      </c>
      <c r="E114" s="397"/>
      <c r="F114" s="306"/>
      <c r="G114" s="85"/>
      <c r="H114" s="86" t="s">
        <v>191</v>
      </c>
      <c r="I114" s="86" t="s">
        <v>191</v>
      </c>
      <c r="J114" s="86" t="s">
        <v>191</v>
      </c>
      <c r="K114" s="86" t="s">
        <v>191</v>
      </c>
      <c r="L114" s="86" t="s">
        <v>191</v>
      </c>
      <c r="M114" s="86" t="s">
        <v>191</v>
      </c>
      <c r="N114" s="86" t="s">
        <v>191</v>
      </c>
      <c r="O114" s="86" t="s">
        <v>191</v>
      </c>
      <c r="P114" s="86" t="s">
        <v>191</v>
      </c>
      <c r="Q114" s="86" t="s">
        <v>191</v>
      </c>
      <c r="R114" s="86" t="s">
        <v>191</v>
      </c>
      <c r="S114" s="86" t="s">
        <v>191</v>
      </c>
      <c r="T114" s="86" t="s">
        <v>192</v>
      </c>
    </row>
    <row r="115" spans="4:20" ht="12.75" customHeight="1">
      <c r="D115" s="398" t="s">
        <v>65</v>
      </c>
      <c r="E115" s="306"/>
      <c r="F115" s="87">
        <f>F24</f>
        <v>0</v>
      </c>
      <c r="G115" s="71"/>
      <c r="H115" s="28">
        <f t="shared" ref="H115:S115" si="23">H24</f>
        <v>0</v>
      </c>
      <c r="I115" s="28">
        <f t="shared" si="23"/>
        <v>0</v>
      </c>
      <c r="J115" s="28">
        <f t="shared" si="23"/>
        <v>0</v>
      </c>
      <c r="K115" s="28">
        <f t="shared" si="23"/>
        <v>0</v>
      </c>
      <c r="L115" s="28">
        <f t="shared" si="23"/>
        <v>0</v>
      </c>
      <c r="M115" s="28">
        <f t="shared" si="23"/>
        <v>0</v>
      </c>
      <c r="N115" s="28">
        <f t="shared" si="23"/>
        <v>0</v>
      </c>
      <c r="O115" s="28">
        <f t="shared" si="23"/>
        <v>0</v>
      </c>
      <c r="P115" s="28">
        <f t="shared" si="23"/>
        <v>0</v>
      </c>
      <c r="Q115" s="28">
        <f t="shared" si="23"/>
        <v>0</v>
      </c>
      <c r="R115" s="28">
        <f t="shared" si="23"/>
        <v>0</v>
      </c>
      <c r="S115" s="28">
        <f t="shared" si="23"/>
        <v>0</v>
      </c>
      <c r="T115" s="28">
        <f t="shared" ref="T115:T123" si="24">F115-H115-I115-J115-K115-L115-M115-N115-O115-P115-Q115-R115-S115</f>
        <v>0</v>
      </c>
    </row>
    <row r="116" spans="4:20" ht="12.75" customHeight="1">
      <c r="D116" s="398" t="s">
        <v>80</v>
      </c>
      <c r="E116" s="306"/>
      <c r="F116" s="87">
        <f ca="1">F43</f>
        <v>0</v>
      </c>
      <c r="G116" s="71"/>
      <c r="H116" s="28">
        <f t="shared" ref="H116:S116" ca="1" si="25">H43</f>
        <v>0</v>
      </c>
      <c r="I116" s="28">
        <f t="shared" ca="1" si="25"/>
        <v>0</v>
      </c>
      <c r="J116" s="28">
        <f t="shared" ca="1" si="25"/>
        <v>0</v>
      </c>
      <c r="K116" s="28">
        <f t="shared" ca="1" si="25"/>
        <v>0</v>
      </c>
      <c r="L116" s="28">
        <f t="shared" ca="1" si="25"/>
        <v>0</v>
      </c>
      <c r="M116" s="28">
        <f t="shared" ca="1" si="25"/>
        <v>0</v>
      </c>
      <c r="N116" s="28">
        <f t="shared" ca="1" si="25"/>
        <v>0</v>
      </c>
      <c r="O116" s="28">
        <f t="shared" ca="1" si="25"/>
        <v>0</v>
      </c>
      <c r="P116" s="28">
        <f t="shared" ca="1" si="25"/>
        <v>0</v>
      </c>
      <c r="Q116" s="28">
        <f t="shared" ca="1" si="25"/>
        <v>0</v>
      </c>
      <c r="R116" s="28">
        <f t="shared" ca="1" si="25"/>
        <v>0</v>
      </c>
      <c r="S116" s="28">
        <f t="shared" ca="1" si="25"/>
        <v>0</v>
      </c>
      <c r="T116" s="28" t="e">
        <f t="shared" ca="1" si="24"/>
        <v>#VALUE!</v>
      </c>
    </row>
    <row r="117" spans="4:20" ht="12.75" customHeight="1">
      <c r="D117" s="398" t="s">
        <v>118</v>
      </c>
      <c r="E117" s="306"/>
      <c r="F117" s="87">
        <f>F51</f>
        <v>0</v>
      </c>
      <c r="G117" s="71"/>
      <c r="H117" s="28">
        <f t="shared" ref="H117:S117" ca="1" si="26">H51</f>
        <v>0</v>
      </c>
      <c r="I117" s="28">
        <f t="shared" ca="1" si="26"/>
        <v>0</v>
      </c>
      <c r="J117" s="28">
        <f t="shared" ca="1" si="26"/>
        <v>0</v>
      </c>
      <c r="K117" s="28">
        <f t="shared" ca="1" si="26"/>
        <v>0</v>
      </c>
      <c r="L117" s="28">
        <f t="shared" ca="1" si="26"/>
        <v>0</v>
      </c>
      <c r="M117" s="28">
        <f t="shared" ca="1" si="26"/>
        <v>0</v>
      </c>
      <c r="N117" s="28">
        <f t="shared" ca="1" si="26"/>
        <v>0</v>
      </c>
      <c r="O117" s="28">
        <f t="shared" ca="1" si="26"/>
        <v>0</v>
      </c>
      <c r="P117" s="28">
        <f t="shared" ca="1" si="26"/>
        <v>0</v>
      </c>
      <c r="Q117" s="28">
        <f t="shared" ca="1" si="26"/>
        <v>0</v>
      </c>
      <c r="R117" s="28">
        <f t="shared" ca="1" si="26"/>
        <v>0</v>
      </c>
      <c r="S117" s="28">
        <f t="shared" ca="1" si="26"/>
        <v>0</v>
      </c>
      <c r="T117" s="28" t="e">
        <f t="shared" ca="1" si="24"/>
        <v>#VALUE!</v>
      </c>
    </row>
    <row r="118" spans="4:20" ht="12.75" customHeight="1">
      <c r="D118" s="398" t="s">
        <v>119</v>
      </c>
      <c r="E118" s="306"/>
      <c r="F118" s="87">
        <f t="shared" ref="F118:F119" si="27">F65</f>
        <v>0</v>
      </c>
      <c r="G118" s="71"/>
      <c r="H118" s="28">
        <f t="shared" ref="H118:S118" ca="1" si="28">H65</f>
        <v>0</v>
      </c>
      <c r="I118" s="28">
        <f t="shared" ca="1" si="28"/>
        <v>0</v>
      </c>
      <c r="J118" s="28">
        <f t="shared" ca="1" si="28"/>
        <v>0</v>
      </c>
      <c r="K118" s="28">
        <f t="shared" ca="1" si="28"/>
        <v>0</v>
      </c>
      <c r="L118" s="28">
        <f t="shared" ca="1" si="28"/>
        <v>0</v>
      </c>
      <c r="M118" s="28">
        <f t="shared" ca="1" si="28"/>
        <v>0</v>
      </c>
      <c r="N118" s="28">
        <f t="shared" ca="1" si="28"/>
        <v>0</v>
      </c>
      <c r="O118" s="28">
        <f t="shared" ca="1" si="28"/>
        <v>0</v>
      </c>
      <c r="P118" s="28">
        <f t="shared" ca="1" si="28"/>
        <v>0</v>
      </c>
      <c r="Q118" s="28">
        <f t="shared" ca="1" si="28"/>
        <v>0</v>
      </c>
      <c r="R118" s="28">
        <f t="shared" ca="1" si="28"/>
        <v>0</v>
      </c>
      <c r="S118" s="28">
        <f t="shared" ca="1" si="28"/>
        <v>0</v>
      </c>
      <c r="T118" s="28" t="e">
        <f t="shared" ca="1" si="24"/>
        <v>#VALUE!</v>
      </c>
    </row>
    <row r="119" spans="4:20" ht="12.75" customHeight="1">
      <c r="D119" s="398" t="str">
        <f>A67</f>
        <v>C-5 CONTRACTUAL</v>
      </c>
      <c r="E119" s="306"/>
      <c r="F119" s="87">
        <f t="shared" si="27"/>
        <v>0</v>
      </c>
      <c r="G119" s="71"/>
      <c r="H119" s="28">
        <f>H66</f>
        <v>0</v>
      </c>
      <c r="I119" s="28">
        <f t="shared" ref="I119:S119" ca="1" si="29">I79</f>
        <v>0</v>
      </c>
      <c r="J119" s="28">
        <f t="shared" ca="1" si="29"/>
        <v>0</v>
      </c>
      <c r="K119" s="28">
        <f t="shared" ca="1" si="29"/>
        <v>0</v>
      </c>
      <c r="L119" s="28">
        <f t="shared" ca="1" si="29"/>
        <v>0</v>
      </c>
      <c r="M119" s="28">
        <f t="shared" ca="1" si="29"/>
        <v>0</v>
      </c>
      <c r="N119" s="28">
        <f t="shared" ca="1" si="29"/>
        <v>0</v>
      </c>
      <c r="O119" s="28">
        <f t="shared" ca="1" si="29"/>
        <v>0</v>
      </c>
      <c r="P119" s="28">
        <f t="shared" ca="1" si="29"/>
        <v>0</v>
      </c>
      <c r="Q119" s="28">
        <f t="shared" ca="1" si="29"/>
        <v>0</v>
      </c>
      <c r="R119" s="28">
        <f t="shared" ca="1" si="29"/>
        <v>0</v>
      </c>
      <c r="S119" s="28">
        <f t="shared" ca="1" si="29"/>
        <v>0</v>
      </c>
      <c r="T119" s="28" t="e">
        <f t="shared" ca="1" si="24"/>
        <v>#VALUE!</v>
      </c>
    </row>
    <row r="120" spans="4:20" ht="12.75" customHeight="1">
      <c r="D120" s="398" t="s">
        <v>105</v>
      </c>
      <c r="E120" s="306"/>
      <c r="F120" s="87">
        <f>F89</f>
        <v>0</v>
      </c>
      <c r="G120" s="71"/>
      <c r="H120" s="28">
        <f t="shared" ref="H120:S120" ca="1" si="30">H89</f>
        <v>0</v>
      </c>
      <c r="I120" s="28">
        <f t="shared" ca="1" si="30"/>
        <v>0</v>
      </c>
      <c r="J120" s="28">
        <f t="shared" ca="1" si="30"/>
        <v>0</v>
      </c>
      <c r="K120" s="28">
        <f t="shared" ca="1" si="30"/>
        <v>0</v>
      </c>
      <c r="L120" s="28">
        <f t="shared" ca="1" si="30"/>
        <v>0</v>
      </c>
      <c r="M120" s="28">
        <f t="shared" ca="1" si="30"/>
        <v>0</v>
      </c>
      <c r="N120" s="28">
        <f t="shared" ca="1" si="30"/>
        <v>0</v>
      </c>
      <c r="O120" s="28">
        <f t="shared" ca="1" si="30"/>
        <v>0</v>
      </c>
      <c r="P120" s="28">
        <f t="shared" ca="1" si="30"/>
        <v>0</v>
      </c>
      <c r="Q120" s="28">
        <f t="shared" ca="1" si="30"/>
        <v>0</v>
      </c>
      <c r="R120" s="28">
        <f t="shared" ca="1" si="30"/>
        <v>0</v>
      </c>
      <c r="S120" s="28">
        <f t="shared" ca="1" si="30"/>
        <v>0</v>
      </c>
      <c r="T120" s="28" t="e">
        <f t="shared" ca="1" si="24"/>
        <v>#VALUE!</v>
      </c>
    </row>
    <row r="121" spans="4:20" ht="12.75" customHeight="1">
      <c r="D121" s="398" t="s">
        <v>182</v>
      </c>
      <c r="E121" s="306"/>
      <c r="F121" s="87">
        <f>F99</f>
        <v>0</v>
      </c>
      <c r="G121" s="71"/>
      <c r="H121" s="28">
        <f t="shared" ref="H121:S121" ca="1" si="31">H99</f>
        <v>0</v>
      </c>
      <c r="I121" s="28">
        <f t="shared" ca="1" si="31"/>
        <v>0</v>
      </c>
      <c r="J121" s="28">
        <f t="shared" ca="1" si="31"/>
        <v>0</v>
      </c>
      <c r="K121" s="28">
        <f t="shared" ca="1" si="31"/>
        <v>0</v>
      </c>
      <c r="L121" s="28">
        <f t="shared" ca="1" si="31"/>
        <v>0</v>
      </c>
      <c r="M121" s="28">
        <f t="shared" ca="1" si="31"/>
        <v>0</v>
      </c>
      <c r="N121" s="28">
        <f t="shared" ca="1" si="31"/>
        <v>0</v>
      </c>
      <c r="O121" s="28">
        <f t="shared" ca="1" si="31"/>
        <v>0</v>
      </c>
      <c r="P121" s="28">
        <f t="shared" ca="1" si="31"/>
        <v>0</v>
      </c>
      <c r="Q121" s="28">
        <f t="shared" ca="1" si="31"/>
        <v>0</v>
      </c>
      <c r="R121" s="28">
        <f t="shared" ca="1" si="31"/>
        <v>0</v>
      </c>
      <c r="S121" s="28">
        <f t="shared" ca="1" si="31"/>
        <v>0</v>
      </c>
      <c r="T121" s="28">
        <f t="shared" ca="1" si="24"/>
        <v>0</v>
      </c>
    </row>
    <row r="122" spans="4:20" ht="12.75" customHeight="1">
      <c r="D122" s="398" t="s">
        <v>111</v>
      </c>
      <c r="E122" s="306"/>
      <c r="F122" s="87">
        <f>F105</f>
        <v>0</v>
      </c>
      <c r="G122" s="71"/>
      <c r="H122" s="29">
        <f t="shared" ref="H122:S122" ca="1" si="32">H105</f>
        <v>0</v>
      </c>
      <c r="I122" s="88">
        <f t="shared" ca="1" si="32"/>
        <v>0</v>
      </c>
      <c r="J122" s="88">
        <f t="shared" ca="1" si="32"/>
        <v>0</v>
      </c>
      <c r="K122" s="88">
        <f t="shared" ca="1" si="32"/>
        <v>0</v>
      </c>
      <c r="L122" s="29">
        <f t="shared" ca="1" si="32"/>
        <v>0</v>
      </c>
      <c r="M122" s="29">
        <f t="shared" ca="1" si="32"/>
        <v>0</v>
      </c>
      <c r="N122" s="88">
        <f t="shared" ca="1" si="32"/>
        <v>0</v>
      </c>
      <c r="O122" s="29">
        <f t="shared" ca="1" si="32"/>
        <v>0</v>
      </c>
      <c r="P122" s="29">
        <f t="shared" ca="1" si="32"/>
        <v>0</v>
      </c>
      <c r="Q122" s="88">
        <f t="shared" ca="1" si="32"/>
        <v>0</v>
      </c>
      <c r="R122" s="29">
        <f t="shared" ca="1" si="32"/>
        <v>0</v>
      </c>
      <c r="S122" s="29">
        <f t="shared" ca="1" si="32"/>
        <v>0</v>
      </c>
      <c r="T122" s="88" t="e">
        <f t="shared" ca="1" si="24"/>
        <v>#VALUE!</v>
      </c>
    </row>
    <row r="123" spans="4:20" ht="12.75" customHeight="1">
      <c r="D123" s="399" t="s">
        <v>122</v>
      </c>
      <c r="E123" s="306"/>
      <c r="F123" s="89">
        <f ca="1">SUM(F115:F122)</f>
        <v>0</v>
      </c>
      <c r="G123" s="90"/>
      <c r="H123" s="91">
        <f t="shared" ref="H123:S123" ca="1" si="33">SUM(H115:H122)</f>
        <v>0</v>
      </c>
      <c r="I123" s="92">
        <f t="shared" ca="1" si="33"/>
        <v>0</v>
      </c>
      <c r="J123" s="92">
        <f t="shared" ca="1" si="33"/>
        <v>0</v>
      </c>
      <c r="K123" s="92">
        <f t="shared" ca="1" si="33"/>
        <v>0</v>
      </c>
      <c r="L123" s="91">
        <f t="shared" ca="1" si="33"/>
        <v>0</v>
      </c>
      <c r="M123" s="91">
        <f t="shared" ca="1" si="33"/>
        <v>0</v>
      </c>
      <c r="N123" s="92">
        <f t="shared" ca="1" si="33"/>
        <v>0</v>
      </c>
      <c r="O123" s="91">
        <f t="shared" ca="1" si="33"/>
        <v>0</v>
      </c>
      <c r="P123" s="91">
        <f t="shared" ca="1" si="33"/>
        <v>0</v>
      </c>
      <c r="Q123" s="92">
        <f t="shared" ca="1" si="33"/>
        <v>0</v>
      </c>
      <c r="R123" s="91">
        <f t="shared" ca="1" si="33"/>
        <v>0</v>
      </c>
      <c r="S123" s="91">
        <f t="shared" ca="1" si="33"/>
        <v>0</v>
      </c>
      <c r="T123" s="92">
        <f t="shared" ca="1" si="24"/>
        <v>0</v>
      </c>
    </row>
    <row r="124" spans="4:20" ht="12.75" customHeight="1">
      <c r="D124" s="266"/>
      <c r="E124" s="266"/>
      <c r="F124" s="266"/>
      <c r="G124" s="266"/>
      <c r="H124" s="266"/>
      <c r="I124" s="266"/>
      <c r="J124" s="266"/>
      <c r="K124" s="266"/>
      <c r="L124" s="266"/>
      <c r="M124" s="266"/>
      <c r="N124" s="266"/>
      <c r="O124" s="266"/>
      <c r="P124" s="266"/>
      <c r="Q124" s="266"/>
      <c r="R124" s="266"/>
      <c r="S124" s="266"/>
      <c r="T124" s="266"/>
    </row>
    <row r="125" spans="4:20" ht="12.75" customHeight="1">
      <c r="D125" s="266"/>
      <c r="E125" s="266"/>
      <c r="F125" s="266"/>
      <c r="G125" s="266"/>
      <c r="H125" s="266"/>
      <c r="I125" s="266"/>
      <c r="J125" s="266"/>
      <c r="K125" s="266"/>
      <c r="L125" s="266"/>
      <c r="M125" s="266"/>
      <c r="N125" s="266"/>
      <c r="O125" s="266"/>
      <c r="P125" s="266"/>
      <c r="Q125" s="266"/>
      <c r="R125" s="266"/>
      <c r="S125" s="266"/>
      <c r="T125" s="266"/>
    </row>
    <row r="126" spans="4:20" ht="12.75" customHeight="1">
      <c r="D126" s="266"/>
      <c r="E126" s="266"/>
      <c r="F126" s="266"/>
      <c r="G126" s="266"/>
      <c r="H126" s="266"/>
      <c r="I126" s="266"/>
      <c r="J126" s="266"/>
      <c r="K126" s="266"/>
      <c r="L126" s="266"/>
      <c r="M126" s="266"/>
      <c r="N126" s="266"/>
      <c r="O126" s="266"/>
      <c r="P126" s="266"/>
      <c r="Q126" s="266"/>
      <c r="R126" s="266"/>
      <c r="S126" s="266"/>
      <c r="T126" s="266"/>
    </row>
    <row r="127" spans="4:20" ht="12.75" customHeight="1">
      <c r="D127" s="266"/>
      <c r="E127" s="266"/>
      <c r="F127" s="266"/>
      <c r="G127" s="266"/>
      <c r="H127" s="266"/>
      <c r="I127" s="266"/>
      <c r="J127" s="266"/>
      <c r="K127" s="266"/>
      <c r="L127" s="266"/>
      <c r="M127" s="266"/>
      <c r="N127" s="266"/>
      <c r="O127" s="266"/>
      <c r="P127" s="266"/>
      <c r="Q127" s="266"/>
      <c r="R127" s="266"/>
      <c r="S127" s="266"/>
      <c r="T127" s="266"/>
    </row>
    <row r="128" spans="4:20" ht="12.75" customHeight="1">
      <c r="D128" s="266"/>
      <c r="E128" s="266"/>
      <c r="F128" s="266"/>
      <c r="G128" s="266"/>
      <c r="H128" s="266"/>
      <c r="I128" s="266"/>
      <c r="J128" s="266"/>
      <c r="K128" s="266"/>
      <c r="L128" s="266"/>
      <c r="M128" s="266"/>
      <c r="N128" s="266"/>
      <c r="O128" s="266"/>
      <c r="P128" s="266"/>
      <c r="Q128" s="266"/>
      <c r="R128" s="266"/>
      <c r="S128" s="266"/>
      <c r="T128" s="266"/>
    </row>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7">
    <mergeCell ref="B75:E75"/>
    <mergeCell ref="B76:E76"/>
    <mergeCell ref="B77:E77"/>
    <mergeCell ref="D79:E79"/>
    <mergeCell ref="B70:E70"/>
    <mergeCell ref="B71:E71"/>
    <mergeCell ref="B72:E72"/>
    <mergeCell ref="B73:E73"/>
    <mergeCell ref="B74:E74"/>
    <mergeCell ref="B62:E62"/>
    <mergeCell ref="B63:E63"/>
    <mergeCell ref="D65:E65"/>
    <mergeCell ref="C67:E67"/>
    <mergeCell ref="B68:E68"/>
    <mergeCell ref="B57:E57"/>
    <mergeCell ref="B58:E58"/>
    <mergeCell ref="B59:E59"/>
    <mergeCell ref="B60:E60"/>
    <mergeCell ref="B61:E61"/>
    <mergeCell ref="D51:E51"/>
    <mergeCell ref="C53:E53"/>
    <mergeCell ref="B54:E54"/>
    <mergeCell ref="B55:E55"/>
    <mergeCell ref="B56:E56"/>
    <mergeCell ref="D43:E43"/>
    <mergeCell ref="B46:E46"/>
    <mergeCell ref="B47:E47"/>
    <mergeCell ref="B48:E48"/>
    <mergeCell ref="B49:E49"/>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A1:F1"/>
    <mergeCell ref="B3:F3"/>
    <mergeCell ref="B4:F4"/>
    <mergeCell ref="B5:F5"/>
    <mergeCell ref="D24:E24"/>
    <mergeCell ref="D123:E123"/>
    <mergeCell ref="B102:E102"/>
    <mergeCell ref="B103:E103"/>
    <mergeCell ref="D105:E105"/>
    <mergeCell ref="D109:E110"/>
    <mergeCell ref="D114:F114"/>
    <mergeCell ref="D115:E115"/>
    <mergeCell ref="D116:E116"/>
    <mergeCell ref="D118:E118"/>
    <mergeCell ref="D119:E119"/>
    <mergeCell ref="D120:E120"/>
    <mergeCell ref="D121:E121"/>
    <mergeCell ref="D122:E122"/>
    <mergeCell ref="B95:E95"/>
    <mergeCell ref="B96:E96"/>
    <mergeCell ref="B97:E97"/>
    <mergeCell ref="D99:E99"/>
    <mergeCell ref="D117:E117"/>
    <mergeCell ref="B87:E87"/>
    <mergeCell ref="D89:E89"/>
    <mergeCell ref="B92:E92"/>
    <mergeCell ref="B93:E93"/>
    <mergeCell ref="B94:E94"/>
    <mergeCell ref="B82:E82"/>
    <mergeCell ref="B83:E83"/>
    <mergeCell ref="B84:E84"/>
    <mergeCell ref="B85:E85"/>
    <mergeCell ref="B86:E86"/>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2.7109375" defaultRowHeight="15" customHeight="1"/>
  <cols>
    <col min="1" max="26" width="8.7109375" customWidth="1"/>
  </cols>
  <sheetData>
    <row r="1" spans="1:1" ht="12.75" customHeight="1">
      <c r="A1" s="7" t="s">
        <v>193</v>
      </c>
    </row>
    <row r="2" spans="1:1" ht="12.75" customHeight="1">
      <c r="A2" s="7" t="s">
        <v>194</v>
      </c>
    </row>
    <row r="3" spans="1:1" ht="12.75" customHeight="1">
      <c r="A3" s="7" t="s">
        <v>195</v>
      </c>
    </row>
    <row r="4" spans="1:1" ht="12.75" customHeight="1">
      <c r="A4" s="7" t="s">
        <v>196</v>
      </c>
    </row>
    <row r="5" spans="1:1" ht="12.75" customHeight="1">
      <c r="A5" s="266"/>
    </row>
    <row r="6" spans="1:1" ht="12.75" customHeight="1">
      <c r="A6" s="266"/>
    </row>
    <row r="7" spans="1:1" ht="12.75" customHeight="1">
      <c r="A7" s="266"/>
    </row>
    <row r="8" spans="1:1" ht="12.75" customHeight="1">
      <c r="A8" s="266"/>
    </row>
    <row r="9" spans="1:1" ht="12.75" customHeight="1">
      <c r="A9" s="266"/>
    </row>
    <row r="10" spans="1:1" ht="12.75" customHeight="1">
      <c r="A10" s="266"/>
    </row>
    <row r="11" spans="1:1" ht="12.75" customHeight="1">
      <c r="A11" s="266"/>
    </row>
    <row r="12" spans="1:1" ht="12.75" customHeight="1">
      <c r="A12" s="266"/>
    </row>
    <row r="13" spans="1:1" ht="12.75" customHeight="1">
      <c r="A13" s="266"/>
    </row>
    <row r="14" spans="1:1" ht="12.75" customHeight="1">
      <c r="A14" s="266"/>
    </row>
    <row r="15" spans="1:1" ht="12.75" customHeight="1">
      <c r="A15" s="266"/>
    </row>
    <row r="16" spans="1:1" ht="12.75" customHeight="1">
      <c r="A16" s="266"/>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8" ma:contentTypeDescription="Create a new document." ma:contentTypeScope="" ma:versionID="69572667f916113decf1d633ce36708d">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4145a18b79a1fbd1858eb18eff85bd31"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fe3a90-1e5f-4536-962b-7a8c5c330b19">
      <Terms xmlns="http://schemas.microsoft.com/office/infopath/2007/PartnerControls"/>
    </lcf76f155ced4ddcb4097134ff3c332f>
    <TaxCatchAll xmlns="5e5fac20-1edd-4fa6-9bfc-4667fe96074a" xsi:nil="true"/>
    <FinalApproval xmlns="01fe3a90-1e5f-4536-962b-7a8c5c330b19" xsi:nil="true"/>
  </documentManagement>
</p:properties>
</file>

<file path=customXml/itemProps1.xml><?xml version="1.0" encoding="utf-8"?>
<ds:datastoreItem xmlns:ds="http://schemas.openxmlformats.org/officeDocument/2006/customXml" ds:itemID="{FCF2704C-A1AD-40A7-8776-7FDC258F1AFB}"/>
</file>

<file path=customXml/itemProps2.xml><?xml version="1.0" encoding="utf-8"?>
<ds:datastoreItem xmlns:ds="http://schemas.openxmlformats.org/officeDocument/2006/customXml" ds:itemID="{67833CA4-585E-4473-BD6F-33C557AA2278}"/>
</file>

<file path=customXml/itemProps3.xml><?xml version="1.0" encoding="utf-8"?>
<ds:datastoreItem xmlns:ds="http://schemas.openxmlformats.org/officeDocument/2006/customXml" ds:itemID="{92DF433A-1982-48D8-BEFC-47150C59D7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Records</dc:creator>
  <cp:keywords/>
  <dc:description/>
  <cp:lastModifiedBy>Lamarche, Sophie (DHSS)</cp:lastModifiedBy>
  <cp:revision/>
  <dcterms:created xsi:type="dcterms:W3CDTF">2007-08-10T17:30:44Z</dcterms:created>
  <dcterms:modified xsi:type="dcterms:W3CDTF">2024-09-09T18:32:54Z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ies>
</file>